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2017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<sst xmlns="http://schemas.openxmlformats.org/spreadsheetml/2006/main" count="121" uniqueCount="36">
  <si>
    <t>Área(s) o unidad(es) administrativa(s) que genera(n) o posee(n) la información:DIRECCIÓN EJECUTIVA DE ADMINISTRACIÓN</t>
  </si>
  <si>
    <t>Ejercicio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</si>
  <si>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</si>
  <si>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</si>
  <si>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</si>
  <si>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</si>
  <si>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</si>
  <si>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</si>
  <si>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</si>
  <si>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Hipervinculo al informe enviado a la Secretaría de Finanzas</t>
  </si>
  <si>
    <t xml:space="preserve"> Act. Instit.</t>
  </si>
  <si>
    <t>(FI)</t>
  </si>
  <si>
    <t>(F)</t>
  </si>
  <si>
    <t>(SF)</t>
  </si>
  <si>
    <t>(AI)</t>
  </si>
  <si>
    <t xml:space="preserve">Periodo de actualización de la información: trimestral. </t>
  </si>
  <si>
    <t>Avances Físicos y Financieros</t>
  </si>
  <si>
    <t>ARTÍCULO 123, FRACCIÓN II</t>
  </si>
  <si>
    <t>Trimestre</t>
  </si>
  <si>
    <t>Ene-Mzo</t>
  </si>
  <si>
    <t>Ene-Jun</t>
  </si>
  <si>
    <t>Ene-Sep</t>
  </si>
  <si>
    <t>Fecha de actualización: 25/10/2017</t>
  </si>
  <si>
    <t>Fecha de validación: 25/10/2017</t>
  </si>
  <si>
    <t>IAT_ENERO-MARZO_2016.pdf</t>
  </si>
  <si>
    <t>IAT ENERO-JUNIO_2016.pdf</t>
  </si>
  <si>
    <t>Ene-Dic</t>
  </si>
  <si>
    <t>IAT ENE-SEPT_2016.pdf</t>
  </si>
  <si>
    <t>IAT ENE-DIC_2016.PDF</t>
  </si>
  <si>
    <t>Área(s) o unidad(es) administrativa(s) que genera(n) o posee(n) la información:DIRECCIÓN EJECUTIVA DE ADMINISTRACIÓN/SUBDIRECCIÓN DE RECURSOS FINANCIEROS</t>
  </si>
  <si>
    <t>IAT ENE-SEPT 2017</t>
  </si>
  <si>
    <t>IAT ENE-DIC 2017</t>
  </si>
  <si>
    <t>IAT_ENE-MZO_2017</t>
  </si>
  <si>
    <t>IAT_ENE-JUN_2017</t>
  </si>
  <si>
    <t>Fecha de actualización: 30/01/2018</t>
  </si>
  <si>
    <t>Fecha de validación: 30/01/2018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</si>
</sst>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33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textRotation="90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64" fontId="44" fillId="0" borderId="10" xfId="47" applyNumberFormat="1" applyFont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164" fontId="44" fillId="0" borderId="10" xfId="4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44" fillId="0" borderId="11" xfId="0" applyNumberFormat="1" applyFont="1" applyBorder="1" applyAlignment="1">
      <alignment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44" fillId="0" borderId="22" xfId="0" applyNumberFormat="1" applyFont="1" applyBorder="1" applyAlignment="1">
      <alignment horizontal="right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21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9" xfId="0" applyNumberFormat="1" applyFont="1" applyBorder="1" applyAlignment="1">
      <alignment horizontal="right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4" fillId="0" borderId="21" xfId="0" applyNumberFormat="1" applyFont="1" applyBorder="1" applyAlignment="1">
      <alignment horizontal="right" vertical="center"/>
    </xf>
    <xf numFmtId="0" fontId="44" fillId="0" borderId="2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64" fontId="44" fillId="0" borderId="20" xfId="0" applyNumberFormat="1" applyFont="1" applyBorder="1" applyAlignment="1">
      <alignment horizontal="right" vertical="center"/>
    </xf>
    <xf numFmtId="0" fontId="44" fillId="0" borderId="20" xfId="0" applyNumberFormat="1" applyFont="1" applyBorder="1" applyAlignment="1">
      <alignment horizontal="center" vertical="center" wrapText="1"/>
    </xf>
    <xf numFmtId="0" fontId="31" fillId="0" borderId="24" xfId="45" applyBorder="1" applyAlignment="1" applyProtection="1">
      <alignment horizontal="center" vertical="center"/>
      <protection/>
    </xf>
    <xf numFmtId="0" fontId="31" fillId="0" borderId="25" xfId="45" applyBorder="1" applyAlignment="1" applyProtection="1">
      <alignment horizontal="center" vertical="center"/>
      <protection/>
    </xf>
    <xf numFmtId="0" fontId="31" fillId="0" borderId="26" xfId="45" applyBorder="1" applyAlignment="1" applyProtection="1">
      <alignment horizontal="center" vertical="center"/>
      <protection/>
    </xf>
    <xf numFmtId="43" fontId="44" fillId="0" borderId="20" xfId="47" applyFont="1" applyBorder="1" applyAlignment="1">
      <alignment horizontal="center" vertical="center" wrapText="1"/>
    </xf>
    <xf numFmtId="43" fontId="44" fillId="0" borderId="21" xfId="47" applyFont="1" applyBorder="1" applyAlignment="1">
      <alignment horizontal="center" vertical="center" wrapText="1"/>
    </xf>
    <xf numFmtId="164" fontId="44" fillId="0" borderId="19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 wrapText="1"/>
    </xf>
    <xf numFmtId="43" fontId="44" fillId="0" borderId="11" xfId="47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20" xfId="0" applyNumberFormat="1" applyFont="1" applyBorder="1" applyAlignment="1">
      <alignment horizontal="center" vertical="center" wrapText="1"/>
    </xf>
    <xf numFmtId="164" fontId="44" fillId="0" borderId="21" xfId="0" applyNumberFormat="1" applyFont="1" applyBorder="1" applyAlignment="1">
      <alignment horizontal="center" vertical="center" wrapText="1"/>
    </xf>
    <xf numFmtId="164" fontId="44" fillId="0" borderId="2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31" fillId="0" borderId="11" xfId="45" applyBorder="1" applyAlignment="1" applyProtection="1">
      <alignment horizontal="center" vertical="center" wrapText="1"/>
      <protection/>
    </xf>
    <xf numFmtId="0" fontId="31" fillId="0" borderId="20" xfId="45" applyBorder="1" applyAlignment="1" applyProtection="1">
      <alignment horizontal="center" vertical="center" wrapText="1"/>
      <protection/>
    </xf>
    <xf numFmtId="0" fontId="31" fillId="0" borderId="21" xfId="45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/>
      <protection/>
    </xf>
    <xf numFmtId="0" fontId="31" fillId="0" borderId="20" xfId="45" applyBorder="1" applyAlignment="1" applyProtection="1">
      <alignment horizontal="center" vertical="center"/>
      <protection/>
    </xf>
    <xf numFmtId="0" fontId="31" fillId="0" borderId="21" xfId="45" applyBorder="1" applyAlignment="1" applyProtection="1">
      <alignment horizontal="center" vertical="center"/>
      <protection/>
    </xf>
    <xf numFmtId="0" fontId="40" fillId="33" borderId="2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1</xdr:row>
      <xdr:rowOff>314325</xdr:rowOff>
    </xdr:to>
    <xdr:pic>
      <xdr:nvPicPr>
        <xdr:cNvPr id="1" name="1 Imagen" descr="CDMX SECI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1</xdr:row>
      <xdr:rowOff>314325</xdr:rowOff>
    </xdr:to>
    <xdr:pic>
      <xdr:nvPicPr>
        <xdr:cNvPr id="1" name="1 Imagen" descr="CDMX SECI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IAT_ENE_MZO_2017.PDF" TargetMode="External" /><Relationship Id="rId2" Type="http://schemas.openxmlformats.org/officeDocument/2006/relationships/hyperlink" Target="http://data.seciti.cdmx.gob.mx/transparencia/sites/default/files/articulosnuevo/IAT_ENE_JUN_2017.PDF" TargetMode="External" /><Relationship Id="rId3" Type="http://schemas.openxmlformats.org/officeDocument/2006/relationships/hyperlink" Target="http://data.seciti.cdmx.gob.mx/transparencia/sites/default/files/articulosnuevo/IAT_ENE_SEPT_2017.PDF" TargetMode="External" /><Relationship Id="rId4" Type="http://schemas.openxmlformats.org/officeDocument/2006/relationships/hyperlink" Target="http://data.seciti.cdmx.gob.mx/transparencia/sites/default/files/articulosnuevo/IAT_ENE_DIC_2017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D:\OIP_SRF\ART%20123%20FR%20II\OIP_SRF\ART%20123%20FR%20II\IAT_ENERO-MARZO_2016.pdf" TargetMode="External" /><Relationship Id="rId2" Type="http://schemas.openxmlformats.org/officeDocument/2006/relationships/hyperlink" Target="file://D:\OIP_SRF\ART%20123%20FR%20II\OIP_SRF\ART%20123%20FR%20II\IAT%20ENERO-JUNIO_2016.pdf" TargetMode="External" /><Relationship Id="rId3" Type="http://schemas.openxmlformats.org/officeDocument/2006/relationships/hyperlink" Target="file://D:\OIP_SRF\ART%20123%20FR%20II\OIP_SRF\ART%20123%20FR%20II\IAT%20ENE-SEPT_2016.pdf" TargetMode="External" /><Relationship Id="rId4" Type="http://schemas.openxmlformats.org/officeDocument/2006/relationships/hyperlink" Target="file://D:\OIP_SRF\ART%20123%20FR%20II\OIP_SRF\ART%20123%20FR%20II\IAT%20ENE-DIC_2016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showGridLines="0" tabSelected="1" zoomScalePageLayoutView="0" workbookViewId="0" topLeftCell="A1">
      <selection activeCell="N55" sqref="N55:N71"/>
    </sheetView>
  </sheetViews>
  <sheetFormatPr defaultColWidth="11.421875" defaultRowHeight="16.5" customHeight="1"/>
  <cols>
    <col min="1" max="1" width="9.28125" style="0" customWidth="1"/>
    <col min="2" max="2" width="10.57421875" style="0" customWidth="1"/>
    <col min="3" max="3" width="14.140625" style="0" customWidth="1"/>
    <col min="4" max="7" width="4.7109375" style="0" customWidth="1"/>
    <col min="8" max="8" width="13.00390625" style="0" customWidth="1"/>
    <col min="9" max="12" width="4.7109375" style="0" customWidth="1"/>
    <col min="13" max="13" width="20.8515625" style="0" customWidth="1"/>
    <col min="14" max="14" width="23.421875" style="0" customWidth="1"/>
    <col min="15" max="27" width="11.421875" style="0" customWidth="1"/>
  </cols>
  <sheetData>
    <row r="1" spans="3:5" ht="16.5" customHeight="1">
      <c r="C1" s="2"/>
      <c r="D1" s="2"/>
      <c r="E1" s="2"/>
    </row>
    <row r="2" spans="1:27" ht="44.25" customHeight="1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15" ht="27" customHeight="1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6"/>
    </row>
    <row r="4" spans="1:14" ht="58.5" customHeight="1">
      <c r="A4" s="88" t="s">
        <v>1</v>
      </c>
      <c r="B4" s="88" t="s">
        <v>18</v>
      </c>
      <c r="C4" s="88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4" t="s">
        <v>3</v>
      </c>
      <c r="J4" s="4" t="s">
        <v>4</v>
      </c>
      <c r="K4" s="4" t="s">
        <v>5</v>
      </c>
      <c r="L4" s="4" t="s">
        <v>10</v>
      </c>
      <c r="M4" s="91" t="s">
        <v>8</v>
      </c>
      <c r="N4" s="91" t="s">
        <v>9</v>
      </c>
    </row>
    <row r="5" spans="1:22" ht="16.5" customHeight="1" thickBot="1">
      <c r="A5" s="89"/>
      <c r="B5" s="89"/>
      <c r="C5" s="89"/>
      <c r="D5" s="30" t="s">
        <v>11</v>
      </c>
      <c r="E5" s="28" t="s">
        <v>12</v>
      </c>
      <c r="F5" s="41" t="s">
        <v>13</v>
      </c>
      <c r="G5" s="41" t="s">
        <v>14</v>
      </c>
      <c r="H5" s="42"/>
      <c r="I5" s="30" t="s">
        <v>11</v>
      </c>
      <c r="J5" s="28" t="s">
        <v>12</v>
      </c>
      <c r="K5" s="41" t="s">
        <v>13</v>
      </c>
      <c r="L5" s="41" t="s">
        <v>14</v>
      </c>
      <c r="M5" s="88"/>
      <c r="N5" s="88"/>
      <c r="Q5" s="7"/>
      <c r="R5" s="8"/>
      <c r="S5" s="9"/>
      <c r="T5" s="10"/>
      <c r="U5" s="11"/>
      <c r="V5" s="11"/>
    </row>
    <row r="6" spans="1:14" ht="16.5" customHeight="1">
      <c r="A6" s="94">
        <v>2017</v>
      </c>
      <c r="B6" s="61" t="s">
        <v>19</v>
      </c>
      <c r="C6" s="50">
        <v>2579315</v>
      </c>
      <c r="D6" s="52">
        <v>1</v>
      </c>
      <c r="E6" s="52">
        <v>2</v>
      </c>
      <c r="F6" s="48">
        <v>4</v>
      </c>
      <c r="G6" s="48">
        <v>305</v>
      </c>
      <c r="H6" s="50">
        <f>+M6+M7</f>
        <v>25552.17</v>
      </c>
      <c r="I6" s="52">
        <v>1</v>
      </c>
      <c r="J6" s="52">
        <v>2</v>
      </c>
      <c r="K6" s="48">
        <v>4</v>
      </c>
      <c r="L6" s="48">
        <v>305</v>
      </c>
      <c r="M6" s="34">
        <v>19070.17</v>
      </c>
      <c r="N6" s="75" t="s">
        <v>32</v>
      </c>
    </row>
    <row r="7" spans="1:14" ht="16.5" customHeight="1">
      <c r="A7" s="95"/>
      <c r="B7" s="54"/>
      <c r="C7" s="51"/>
      <c r="D7" s="47">
        <v>1</v>
      </c>
      <c r="E7" s="47">
        <v>2</v>
      </c>
      <c r="F7" s="49">
        <v>4</v>
      </c>
      <c r="G7" s="49">
        <v>305</v>
      </c>
      <c r="H7" s="51"/>
      <c r="I7" s="47"/>
      <c r="J7" s="47"/>
      <c r="K7" s="49"/>
      <c r="L7" s="49"/>
      <c r="M7" s="20">
        <v>6482</v>
      </c>
      <c r="N7" s="76"/>
    </row>
    <row r="8" spans="1:14" ht="16.5" customHeight="1">
      <c r="A8" s="95"/>
      <c r="B8" s="53" t="s">
        <v>19</v>
      </c>
      <c r="C8" s="63">
        <v>65000</v>
      </c>
      <c r="D8" s="45">
        <v>1</v>
      </c>
      <c r="E8" s="45">
        <v>7</v>
      </c>
      <c r="F8" s="45">
        <v>2</v>
      </c>
      <c r="G8" s="45">
        <v>301</v>
      </c>
      <c r="H8" s="63">
        <f>+M8+M9</f>
        <v>0</v>
      </c>
      <c r="I8" s="45">
        <v>1</v>
      </c>
      <c r="J8" s="45">
        <v>7</v>
      </c>
      <c r="K8" s="45">
        <v>2</v>
      </c>
      <c r="L8" s="45">
        <v>301</v>
      </c>
      <c r="M8" s="20">
        <v>0</v>
      </c>
      <c r="N8" s="76"/>
    </row>
    <row r="9" spans="1:14" ht="16.5" customHeight="1">
      <c r="A9" s="95"/>
      <c r="B9" s="54"/>
      <c r="C9" s="51"/>
      <c r="D9" s="47"/>
      <c r="E9" s="47"/>
      <c r="F9" s="47"/>
      <c r="G9" s="47"/>
      <c r="H9" s="51"/>
      <c r="I9" s="47"/>
      <c r="J9" s="47"/>
      <c r="K9" s="47"/>
      <c r="L9" s="47"/>
      <c r="M9" s="20">
        <v>0</v>
      </c>
      <c r="N9" s="76"/>
    </row>
    <row r="10" spans="1:14" ht="16.5" customHeight="1">
      <c r="A10" s="95"/>
      <c r="B10" s="35" t="s">
        <v>19</v>
      </c>
      <c r="C10" s="17">
        <v>108350000</v>
      </c>
      <c r="D10" s="29">
        <v>3</v>
      </c>
      <c r="E10" s="29">
        <v>8</v>
      </c>
      <c r="F10" s="29">
        <v>1</v>
      </c>
      <c r="G10" s="29">
        <v>374</v>
      </c>
      <c r="H10" s="25">
        <v>0</v>
      </c>
      <c r="I10" s="29">
        <v>3</v>
      </c>
      <c r="J10" s="29">
        <v>8</v>
      </c>
      <c r="K10" s="29">
        <v>1</v>
      </c>
      <c r="L10" s="29">
        <v>374</v>
      </c>
      <c r="M10" s="20">
        <v>0</v>
      </c>
      <c r="N10" s="76"/>
    </row>
    <row r="11" spans="1:14" ht="16.5" customHeight="1">
      <c r="A11" s="95"/>
      <c r="B11" s="53" t="s">
        <v>19</v>
      </c>
      <c r="C11" s="83">
        <v>122934093</v>
      </c>
      <c r="D11" s="45">
        <v>3</v>
      </c>
      <c r="E11" s="45">
        <v>8</v>
      </c>
      <c r="F11" s="45">
        <v>2</v>
      </c>
      <c r="G11" s="45">
        <v>375</v>
      </c>
      <c r="H11" s="68">
        <f>+M11+M12+M13+M14</f>
        <v>8712456.92</v>
      </c>
      <c r="I11" s="45">
        <v>3</v>
      </c>
      <c r="J11" s="45">
        <v>8</v>
      </c>
      <c r="K11" s="45">
        <v>2</v>
      </c>
      <c r="L11" s="45">
        <v>375</v>
      </c>
      <c r="M11" s="20">
        <v>5465960.67</v>
      </c>
      <c r="N11" s="76"/>
    </row>
    <row r="12" spans="1:14" ht="16.5" customHeight="1">
      <c r="A12" s="95"/>
      <c r="B12" s="60"/>
      <c r="C12" s="84"/>
      <c r="D12" s="46"/>
      <c r="E12" s="46"/>
      <c r="F12" s="46"/>
      <c r="G12" s="46"/>
      <c r="H12" s="73"/>
      <c r="I12" s="46"/>
      <c r="J12" s="46"/>
      <c r="K12" s="46"/>
      <c r="L12" s="46"/>
      <c r="M12" s="20">
        <v>124554.26999999999</v>
      </c>
      <c r="N12" s="76"/>
    </row>
    <row r="13" spans="1:14" ht="16.5" customHeight="1">
      <c r="A13" s="95"/>
      <c r="B13" s="60"/>
      <c r="C13" s="84"/>
      <c r="D13" s="46"/>
      <c r="E13" s="46"/>
      <c r="F13" s="46"/>
      <c r="G13" s="46"/>
      <c r="H13" s="73"/>
      <c r="I13" s="46"/>
      <c r="J13" s="46"/>
      <c r="K13" s="46"/>
      <c r="L13" s="46"/>
      <c r="M13" s="20">
        <v>3121941.98</v>
      </c>
      <c r="N13" s="76"/>
    </row>
    <row r="14" spans="1:14" ht="16.5" customHeight="1">
      <c r="A14" s="95"/>
      <c r="B14" s="54"/>
      <c r="C14" s="85"/>
      <c r="D14" s="47"/>
      <c r="E14" s="47"/>
      <c r="F14" s="47"/>
      <c r="G14" s="47"/>
      <c r="H14" s="69"/>
      <c r="I14" s="47"/>
      <c r="J14" s="47"/>
      <c r="K14" s="47"/>
      <c r="L14" s="47"/>
      <c r="M14" s="20">
        <v>0</v>
      </c>
      <c r="N14" s="76"/>
    </row>
    <row r="15" spans="1:14" ht="16.5" customHeight="1">
      <c r="A15" s="95"/>
      <c r="B15" s="53" t="s">
        <v>19</v>
      </c>
      <c r="C15" s="82">
        <v>22074446</v>
      </c>
      <c r="D15" s="65">
        <v>3</v>
      </c>
      <c r="E15" s="45">
        <v>8</v>
      </c>
      <c r="F15" s="43">
        <v>3</v>
      </c>
      <c r="G15" s="43">
        <v>376</v>
      </c>
      <c r="H15" s="68">
        <f>+M15+M16+M17</f>
        <v>2711849.25</v>
      </c>
      <c r="I15" s="65">
        <v>3</v>
      </c>
      <c r="J15" s="45">
        <v>8</v>
      </c>
      <c r="K15" s="43">
        <v>3</v>
      </c>
      <c r="L15" s="43">
        <v>376</v>
      </c>
      <c r="M15" s="22">
        <v>370444.25</v>
      </c>
      <c r="N15" s="76"/>
    </row>
    <row r="16" spans="1:14" ht="16.5" customHeight="1">
      <c r="A16" s="95"/>
      <c r="B16" s="60"/>
      <c r="C16" s="78"/>
      <c r="D16" s="74"/>
      <c r="E16" s="46"/>
      <c r="F16" s="72"/>
      <c r="G16" s="72"/>
      <c r="H16" s="73"/>
      <c r="I16" s="74"/>
      <c r="J16" s="46"/>
      <c r="K16" s="72"/>
      <c r="L16" s="72"/>
      <c r="M16" s="22">
        <v>45785</v>
      </c>
      <c r="N16" s="76"/>
    </row>
    <row r="17" spans="1:14" ht="16.5" customHeight="1">
      <c r="A17" s="95"/>
      <c r="B17" s="54"/>
      <c r="C17" s="79"/>
      <c r="D17" s="70"/>
      <c r="E17" s="47"/>
      <c r="F17" s="67"/>
      <c r="G17" s="67"/>
      <c r="H17" s="69"/>
      <c r="I17" s="70"/>
      <c r="J17" s="47"/>
      <c r="K17" s="67"/>
      <c r="L17" s="67"/>
      <c r="M17" s="22">
        <v>2295620</v>
      </c>
      <c r="N17" s="76"/>
    </row>
    <row r="18" spans="1:14" ht="16.5" customHeight="1">
      <c r="A18" s="95"/>
      <c r="B18" s="53" t="s">
        <v>19</v>
      </c>
      <c r="C18" s="63">
        <v>10000000</v>
      </c>
      <c r="D18" s="65">
        <v>3</v>
      </c>
      <c r="E18" s="45">
        <v>8</v>
      </c>
      <c r="F18" s="71">
        <v>3</v>
      </c>
      <c r="G18" s="43">
        <v>377</v>
      </c>
      <c r="H18" s="68">
        <f>+M18+M19</f>
        <v>0</v>
      </c>
      <c r="I18" s="65">
        <v>3</v>
      </c>
      <c r="J18" s="45">
        <v>8</v>
      </c>
      <c r="K18" s="71">
        <v>3</v>
      </c>
      <c r="L18" s="43">
        <v>377</v>
      </c>
      <c r="M18" s="22">
        <v>0</v>
      </c>
      <c r="N18" s="76"/>
    </row>
    <row r="19" spans="1:14" ht="16.5" customHeight="1">
      <c r="A19" s="95"/>
      <c r="B19" s="54"/>
      <c r="C19" s="51"/>
      <c r="D19" s="70"/>
      <c r="E19" s="47"/>
      <c r="F19" s="49"/>
      <c r="G19" s="67"/>
      <c r="H19" s="69"/>
      <c r="I19" s="70"/>
      <c r="J19" s="47"/>
      <c r="K19" s="49"/>
      <c r="L19" s="67"/>
      <c r="M19" s="22">
        <v>0</v>
      </c>
      <c r="N19" s="76"/>
    </row>
    <row r="20" spans="1:14" ht="16.5" customHeight="1">
      <c r="A20" s="95"/>
      <c r="B20" s="53" t="s">
        <v>19</v>
      </c>
      <c r="C20" s="63">
        <v>87000000</v>
      </c>
      <c r="D20" s="65">
        <v>3</v>
      </c>
      <c r="E20" s="45">
        <v>8</v>
      </c>
      <c r="F20" s="43">
        <v>4</v>
      </c>
      <c r="G20" s="43">
        <v>378</v>
      </c>
      <c r="H20" s="68">
        <f>+M20+M21</f>
        <v>0</v>
      </c>
      <c r="I20" s="65">
        <v>3</v>
      </c>
      <c r="J20" s="45">
        <v>8</v>
      </c>
      <c r="K20" s="43">
        <v>4</v>
      </c>
      <c r="L20" s="43">
        <v>378</v>
      </c>
      <c r="M20" s="22">
        <v>0</v>
      </c>
      <c r="N20" s="76"/>
    </row>
    <row r="21" spans="1:14" ht="16.5" customHeight="1" thickBot="1">
      <c r="A21" s="95"/>
      <c r="B21" s="60"/>
      <c r="C21" s="86"/>
      <c r="D21" s="74"/>
      <c r="E21" s="46"/>
      <c r="F21" s="72"/>
      <c r="G21" s="72"/>
      <c r="H21" s="73"/>
      <c r="I21" s="74"/>
      <c r="J21" s="46"/>
      <c r="K21" s="72"/>
      <c r="L21" s="72"/>
      <c r="M21" s="33">
        <v>0</v>
      </c>
      <c r="N21" s="76"/>
    </row>
    <row r="22" spans="1:14" ht="16.5" customHeight="1">
      <c r="A22" s="95"/>
      <c r="B22" s="37" t="s">
        <v>20</v>
      </c>
      <c r="C22" s="50">
        <v>2579315</v>
      </c>
      <c r="D22" s="52">
        <v>1</v>
      </c>
      <c r="E22" s="52">
        <v>2</v>
      </c>
      <c r="F22" s="48">
        <v>4</v>
      </c>
      <c r="G22" s="48">
        <v>305</v>
      </c>
      <c r="H22" s="50">
        <f>+M22+M23</f>
        <v>51007.68</v>
      </c>
      <c r="I22" s="52">
        <v>1</v>
      </c>
      <c r="J22" s="52">
        <v>2</v>
      </c>
      <c r="K22" s="48">
        <v>4</v>
      </c>
      <c r="L22" s="48">
        <v>305</v>
      </c>
      <c r="M22" s="34">
        <v>34703.68</v>
      </c>
      <c r="N22" s="75" t="s">
        <v>33</v>
      </c>
    </row>
    <row r="23" spans="1:14" ht="16.5" customHeight="1">
      <c r="A23" s="95"/>
      <c r="B23" s="38"/>
      <c r="C23" s="51"/>
      <c r="D23" s="47">
        <v>1</v>
      </c>
      <c r="E23" s="47">
        <v>2</v>
      </c>
      <c r="F23" s="49">
        <v>4</v>
      </c>
      <c r="G23" s="49">
        <v>305</v>
      </c>
      <c r="H23" s="51"/>
      <c r="I23" s="47"/>
      <c r="J23" s="47"/>
      <c r="K23" s="49"/>
      <c r="L23" s="49"/>
      <c r="M23" s="20">
        <v>16304</v>
      </c>
      <c r="N23" s="76"/>
    </row>
    <row r="24" spans="1:14" ht="16.5" customHeight="1">
      <c r="A24" s="95"/>
      <c r="B24" s="39" t="s">
        <v>20</v>
      </c>
      <c r="C24" s="63">
        <v>65000</v>
      </c>
      <c r="D24" s="45">
        <v>1</v>
      </c>
      <c r="E24" s="45">
        <v>7</v>
      </c>
      <c r="F24" s="45">
        <v>2</v>
      </c>
      <c r="G24" s="45">
        <v>301</v>
      </c>
      <c r="H24" s="63">
        <f>+M24+M25</f>
        <v>0</v>
      </c>
      <c r="I24" s="45">
        <v>1</v>
      </c>
      <c r="J24" s="45">
        <v>7</v>
      </c>
      <c r="K24" s="45">
        <v>2</v>
      </c>
      <c r="L24" s="45">
        <v>301</v>
      </c>
      <c r="M24" s="20">
        <v>0</v>
      </c>
      <c r="N24" s="76"/>
    </row>
    <row r="25" spans="1:14" ht="16.5" customHeight="1">
      <c r="A25" s="95"/>
      <c r="B25" s="38"/>
      <c r="C25" s="51"/>
      <c r="D25" s="47"/>
      <c r="E25" s="47"/>
      <c r="F25" s="47"/>
      <c r="G25" s="47"/>
      <c r="H25" s="51"/>
      <c r="I25" s="47"/>
      <c r="J25" s="47"/>
      <c r="K25" s="47"/>
      <c r="L25" s="47"/>
      <c r="M25" s="20">
        <v>0</v>
      </c>
      <c r="N25" s="76"/>
    </row>
    <row r="26" spans="1:14" ht="16.5" customHeight="1">
      <c r="A26" s="95"/>
      <c r="B26" s="39" t="s">
        <v>20</v>
      </c>
      <c r="C26" s="17">
        <v>108350000</v>
      </c>
      <c r="D26" s="29">
        <v>3</v>
      </c>
      <c r="E26" s="29">
        <v>8</v>
      </c>
      <c r="F26" s="29">
        <v>1</v>
      </c>
      <c r="G26" s="29">
        <v>374</v>
      </c>
      <c r="H26" s="25">
        <v>0</v>
      </c>
      <c r="I26" s="29">
        <v>3</v>
      </c>
      <c r="J26" s="29">
        <v>8</v>
      </c>
      <c r="K26" s="29">
        <v>1</v>
      </c>
      <c r="L26" s="29">
        <v>374</v>
      </c>
      <c r="M26" s="20">
        <v>0</v>
      </c>
      <c r="N26" s="76"/>
    </row>
    <row r="27" spans="1:14" ht="16.5" customHeight="1">
      <c r="A27" s="95"/>
      <c r="B27" s="38"/>
      <c r="C27" s="83">
        <v>122934093</v>
      </c>
      <c r="D27" s="45">
        <v>3</v>
      </c>
      <c r="E27" s="45">
        <v>8</v>
      </c>
      <c r="F27" s="45">
        <v>2</v>
      </c>
      <c r="G27" s="45">
        <v>375</v>
      </c>
      <c r="H27" s="68">
        <f>+M27+M28+M29+M30</f>
        <v>22342315.029999997</v>
      </c>
      <c r="I27" s="45">
        <v>3</v>
      </c>
      <c r="J27" s="45">
        <v>8</v>
      </c>
      <c r="K27" s="45">
        <v>2</v>
      </c>
      <c r="L27" s="45">
        <v>375</v>
      </c>
      <c r="M27" s="20">
        <v>11951678.819999998</v>
      </c>
      <c r="N27" s="76"/>
    </row>
    <row r="28" spans="1:14" ht="16.5" customHeight="1">
      <c r="A28" s="95"/>
      <c r="B28" s="39" t="s">
        <v>20</v>
      </c>
      <c r="C28" s="84"/>
      <c r="D28" s="46"/>
      <c r="E28" s="46"/>
      <c r="F28" s="46"/>
      <c r="G28" s="46"/>
      <c r="H28" s="73"/>
      <c r="I28" s="46"/>
      <c r="J28" s="46"/>
      <c r="K28" s="46"/>
      <c r="L28" s="46"/>
      <c r="M28" s="20">
        <v>707139.23</v>
      </c>
      <c r="N28" s="76"/>
    </row>
    <row r="29" spans="1:14" ht="16.5" customHeight="1">
      <c r="A29" s="95"/>
      <c r="B29" s="38"/>
      <c r="C29" s="84"/>
      <c r="D29" s="46"/>
      <c r="E29" s="46"/>
      <c r="F29" s="46"/>
      <c r="G29" s="46"/>
      <c r="H29" s="73"/>
      <c r="I29" s="46"/>
      <c r="J29" s="46"/>
      <c r="K29" s="46"/>
      <c r="L29" s="46"/>
      <c r="M29" s="20">
        <v>9683496.979999999</v>
      </c>
      <c r="N29" s="76"/>
    </row>
    <row r="30" spans="1:14" ht="16.5" customHeight="1">
      <c r="A30" s="95"/>
      <c r="B30" s="39" t="s">
        <v>20</v>
      </c>
      <c r="C30" s="85"/>
      <c r="D30" s="47"/>
      <c r="E30" s="47"/>
      <c r="F30" s="47"/>
      <c r="G30" s="47"/>
      <c r="H30" s="69"/>
      <c r="I30" s="47"/>
      <c r="J30" s="47"/>
      <c r="K30" s="47"/>
      <c r="L30" s="47"/>
      <c r="M30" s="20">
        <v>0</v>
      </c>
      <c r="N30" s="76"/>
    </row>
    <row r="31" spans="1:14" ht="16.5" customHeight="1">
      <c r="A31" s="95"/>
      <c r="B31" s="38"/>
      <c r="C31" s="82">
        <v>22074446</v>
      </c>
      <c r="D31" s="65">
        <v>3</v>
      </c>
      <c r="E31" s="45">
        <v>8</v>
      </c>
      <c r="F31" s="43">
        <v>3</v>
      </c>
      <c r="G31" s="43">
        <v>376</v>
      </c>
      <c r="H31" s="68">
        <f>+M31+M32+M33</f>
        <v>5161165.98</v>
      </c>
      <c r="I31" s="65">
        <v>3</v>
      </c>
      <c r="J31" s="45">
        <v>8</v>
      </c>
      <c r="K31" s="43">
        <v>3</v>
      </c>
      <c r="L31" s="43">
        <v>376</v>
      </c>
      <c r="M31" s="22">
        <v>729012.85</v>
      </c>
      <c r="N31" s="76"/>
    </row>
    <row r="32" spans="1:14" ht="16.5" customHeight="1">
      <c r="A32" s="95"/>
      <c r="B32" s="39" t="s">
        <v>20</v>
      </c>
      <c r="C32" s="78"/>
      <c r="D32" s="74"/>
      <c r="E32" s="46"/>
      <c r="F32" s="72"/>
      <c r="G32" s="72"/>
      <c r="H32" s="73"/>
      <c r="I32" s="74"/>
      <c r="J32" s="46"/>
      <c r="K32" s="72"/>
      <c r="L32" s="72"/>
      <c r="M32" s="22">
        <v>120313.13</v>
      </c>
      <c r="N32" s="76"/>
    </row>
    <row r="33" spans="1:14" ht="16.5" customHeight="1">
      <c r="A33" s="95"/>
      <c r="B33" s="38"/>
      <c r="C33" s="79"/>
      <c r="D33" s="70"/>
      <c r="E33" s="47"/>
      <c r="F33" s="67"/>
      <c r="G33" s="67"/>
      <c r="H33" s="69"/>
      <c r="I33" s="70"/>
      <c r="J33" s="47"/>
      <c r="K33" s="67"/>
      <c r="L33" s="67"/>
      <c r="M33" s="22">
        <v>4311840</v>
      </c>
      <c r="N33" s="76"/>
    </row>
    <row r="34" spans="1:14" ht="16.5" customHeight="1">
      <c r="A34" s="95"/>
      <c r="B34" s="39" t="s">
        <v>20</v>
      </c>
      <c r="C34" s="63">
        <v>10000000</v>
      </c>
      <c r="D34" s="65">
        <v>3</v>
      </c>
      <c r="E34" s="45">
        <v>8</v>
      </c>
      <c r="F34" s="71">
        <v>3</v>
      </c>
      <c r="G34" s="43">
        <v>377</v>
      </c>
      <c r="H34" s="68">
        <f>+M34+M35</f>
        <v>0</v>
      </c>
      <c r="I34" s="65">
        <v>3</v>
      </c>
      <c r="J34" s="45">
        <v>8</v>
      </c>
      <c r="K34" s="71">
        <v>3</v>
      </c>
      <c r="L34" s="43">
        <v>377</v>
      </c>
      <c r="M34" s="22">
        <v>0</v>
      </c>
      <c r="N34" s="76"/>
    </row>
    <row r="35" spans="1:14" ht="16.5" customHeight="1">
      <c r="A35" s="95"/>
      <c r="B35" s="38"/>
      <c r="C35" s="51"/>
      <c r="D35" s="70"/>
      <c r="E35" s="47"/>
      <c r="F35" s="49"/>
      <c r="G35" s="67"/>
      <c r="H35" s="69"/>
      <c r="I35" s="70"/>
      <c r="J35" s="47"/>
      <c r="K35" s="49"/>
      <c r="L35" s="67"/>
      <c r="M35" s="22">
        <v>0</v>
      </c>
      <c r="N35" s="76"/>
    </row>
    <row r="36" spans="1:14" ht="16.5" customHeight="1">
      <c r="A36" s="95"/>
      <c r="B36" s="39" t="s">
        <v>20</v>
      </c>
      <c r="C36" s="63">
        <v>87000000</v>
      </c>
      <c r="D36" s="65">
        <v>3</v>
      </c>
      <c r="E36" s="45">
        <v>8</v>
      </c>
      <c r="F36" s="43">
        <v>4</v>
      </c>
      <c r="G36" s="43">
        <v>378</v>
      </c>
      <c r="H36" s="68">
        <f>+M36+M37</f>
        <v>0</v>
      </c>
      <c r="I36" s="65">
        <v>3</v>
      </c>
      <c r="J36" s="45">
        <v>8</v>
      </c>
      <c r="K36" s="43">
        <v>4</v>
      </c>
      <c r="L36" s="43">
        <v>378</v>
      </c>
      <c r="M36" s="22">
        <v>0</v>
      </c>
      <c r="N36" s="76"/>
    </row>
    <row r="37" spans="1:14" ht="16.5" customHeight="1" thickBot="1">
      <c r="A37" s="95"/>
      <c r="B37" s="40"/>
      <c r="C37" s="64"/>
      <c r="D37" s="66"/>
      <c r="E37" s="81"/>
      <c r="F37" s="44"/>
      <c r="G37" s="44"/>
      <c r="H37" s="80"/>
      <c r="I37" s="66"/>
      <c r="J37" s="81"/>
      <c r="K37" s="44"/>
      <c r="L37" s="44"/>
      <c r="M37" s="36">
        <v>0</v>
      </c>
      <c r="N37" s="77"/>
    </row>
    <row r="38" spans="1:14" ht="16.5" customHeight="1">
      <c r="A38" s="95"/>
      <c r="B38" s="61" t="s">
        <v>21</v>
      </c>
      <c r="C38" s="50">
        <v>2579315</v>
      </c>
      <c r="D38" s="52">
        <v>1</v>
      </c>
      <c r="E38" s="52">
        <v>2</v>
      </c>
      <c r="F38" s="48">
        <v>4</v>
      </c>
      <c r="G38" s="48">
        <v>305</v>
      </c>
      <c r="H38" s="50">
        <f>+M38+M39</f>
        <v>102122.23</v>
      </c>
      <c r="I38" s="52">
        <v>1</v>
      </c>
      <c r="J38" s="52">
        <v>2</v>
      </c>
      <c r="K38" s="48">
        <v>4</v>
      </c>
      <c r="L38" s="48">
        <v>305</v>
      </c>
      <c r="M38" s="34">
        <v>75796.23</v>
      </c>
      <c r="N38" s="75" t="s">
        <v>30</v>
      </c>
    </row>
    <row r="39" spans="1:14" ht="16.5" customHeight="1">
      <c r="A39" s="95"/>
      <c r="B39" s="54"/>
      <c r="C39" s="51"/>
      <c r="D39" s="47">
        <v>1</v>
      </c>
      <c r="E39" s="47">
        <v>2</v>
      </c>
      <c r="F39" s="49">
        <v>4</v>
      </c>
      <c r="G39" s="49">
        <v>305</v>
      </c>
      <c r="H39" s="51"/>
      <c r="I39" s="47"/>
      <c r="J39" s="47"/>
      <c r="K39" s="49"/>
      <c r="L39" s="49"/>
      <c r="M39" s="20">
        <v>26326</v>
      </c>
      <c r="N39" s="76"/>
    </row>
    <row r="40" spans="1:14" ht="16.5" customHeight="1">
      <c r="A40" s="95"/>
      <c r="B40" s="53" t="s">
        <v>21</v>
      </c>
      <c r="C40" s="63">
        <v>65000</v>
      </c>
      <c r="D40" s="45">
        <v>1</v>
      </c>
      <c r="E40" s="45">
        <v>7</v>
      </c>
      <c r="F40" s="45">
        <v>2</v>
      </c>
      <c r="G40" s="45">
        <v>301</v>
      </c>
      <c r="H40" s="63">
        <f>+M40+M41</f>
        <v>0</v>
      </c>
      <c r="I40" s="45">
        <v>1</v>
      </c>
      <c r="J40" s="45">
        <v>7</v>
      </c>
      <c r="K40" s="45">
        <v>2</v>
      </c>
      <c r="L40" s="45">
        <v>301</v>
      </c>
      <c r="M40" s="20">
        <v>0</v>
      </c>
      <c r="N40" s="76"/>
    </row>
    <row r="41" spans="1:14" ht="16.5" customHeight="1">
      <c r="A41" s="95"/>
      <c r="B41" s="54"/>
      <c r="C41" s="51"/>
      <c r="D41" s="47"/>
      <c r="E41" s="47"/>
      <c r="F41" s="47"/>
      <c r="G41" s="47"/>
      <c r="H41" s="51"/>
      <c r="I41" s="47"/>
      <c r="J41" s="47"/>
      <c r="K41" s="47"/>
      <c r="L41" s="47"/>
      <c r="M41" s="20">
        <v>0</v>
      </c>
      <c r="N41" s="76"/>
    </row>
    <row r="42" spans="1:14" ht="16.5" customHeight="1">
      <c r="A42" s="95"/>
      <c r="B42" s="35" t="s">
        <v>21</v>
      </c>
      <c r="C42" s="17">
        <v>108350000</v>
      </c>
      <c r="D42" s="29">
        <v>3</v>
      </c>
      <c r="E42" s="29">
        <v>8</v>
      </c>
      <c r="F42" s="29">
        <v>1</v>
      </c>
      <c r="G42" s="29">
        <v>374</v>
      </c>
      <c r="H42" s="25">
        <f>+M42</f>
        <v>2559239</v>
      </c>
      <c r="I42" s="29">
        <v>3</v>
      </c>
      <c r="J42" s="29">
        <v>8</v>
      </c>
      <c r="K42" s="29">
        <v>1</v>
      </c>
      <c r="L42" s="29">
        <v>374</v>
      </c>
      <c r="M42" s="20">
        <v>2559239</v>
      </c>
      <c r="N42" s="76"/>
    </row>
    <row r="43" spans="1:14" ht="16.5" customHeight="1">
      <c r="A43" s="95"/>
      <c r="B43" s="55" t="s">
        <v>21</v>
      </c>
      <c r="C43" s="56">
        <v>122934093</v>
      </c>
      <c r="D43" s="45">
        <v>3</v>
      </c>
      <c r="E43" s="45">
        <v>8</v>
      </c>
      <c r="F43" s="45">
        <v>2</v>
      </c>
      <c r="G43" s="45">
        <v>375</v>
      </c>
      <c r="H43" s="57">
        <f>+M43+M44+M45+M46+M47</f>
        <v>53205530.419999994</v>
      </c>
      <c r="I43" s="45">
        <v>3</v>
      </c>
      <c r="J43" s="45">
        <v>8</v>
      </c>
      <c r="K43" s="45">
        <v>2</v>
      </c>
      <c r="L43" s="45">
        <v>375</v>
      </c>
      <c r="M43" s="20">
        <v>18017292.48</v>
      </c>
      <c r="N43" s="76"/>
    </row>
    <row r="44" spans="1:14" ht="16.5" customHeight="1">
      <c r="A44" s="95"/>
      <c r="B44" s="55"/>
      <c r="C44" s="56"/>
      <c r="D44" s="46"/>
      <c r="E44" s="46"/>
      <c r="F44" s="46"/>
      <c r="G44" s="46"/>
      <c r="H44" s="58"/>
      <c r="I44" s="46"/>
      <c r="J44" s="46"/>
      <c r="K44" s="46"/>
      <c r="L44" s="46"/>
      <c r="M44" s="20">
        <v>956888.1699999999</v>
      </c>
      <c r="N44" s="76"/>
    </row>
    <row r="45" spans="1:14" ht="16.5" customHeight="1">
      <c r="A45" s="95"/>
      <c r="B45" s="55"/>
      <c r="C45" s="56"/>
      <c r="D45" s="46"/>
      <c r="E45" s="46"/>
      <c r="F45" s="46"/>
      <c r="G45" s="46"/>
      <c r="H45" s="58"/>
      <c r="I45" s="46"/>
      <c r="J45" s="46"/>
      <c r="K45" s="46"/>
      <c r="L45" s="46"/>
      <c r="M45" s="20">
        <v>15831349.769999998</v>
      </c>
      <c r="N45" s="76"/>
    </row>
    <row r="46" spans="1:14" ht="16.5" customHeight="1">
      <c r="A46" s="95"/>
      <c r="B46" s="55"/>
      <c r="C46" s="56"/>
      <c r="D46" s="46"/>
      <c r="E46" s="46"/>
      <c r="F46" s="46"/>
      <c r="G46" s="46"/>
      <c r="H46" s="58"/>
      <c r="I46" s="46"/>
      <c r="J46" s="46"/>
      <c r="K46" s="46"/>
      <c r="L46" s="46"/>
      <c r="M46" s="20">
        <v>18400000</v>
      </c>
      <c r="N46" s="76"/>
    </row>
    <row r="47" spans="1:14" ht="16.5" customHeight="1">
      <c r="A47" s="95"/>
      <c r="B47" s="55"/>
      <c r="C47" s="56"/>
      <c r="D47" s="47"/>
      <c r="E47" s="47"/>
      <c r="F47" s="47"/>
      <c r="G47" s="47"/>
      <c r="H47" s="59"/>
      <c r="I47" s="47"/>
      <c r="J47" s="47"/>
      <c r="K47" s="47"/>
      <c r="L47" s="47"/>
      <c r="M47" s="20">
        <v>0</v>
      </c>
      <c r="N47" s="76"/>
    </row>
    <row r="48" spans="1:14" ht="16.5" customHeight="1">
      <c r="A48" s="95"/>
      <c r="B48" s="53" t="s">
        <v>21</v>
      </c>
      <c r="C48" s="78">
        <v>22074446</v>
      </c>
      <c r="D48" s="65">
        <v>3</v>
      </c>
      <c r="E48" s="45">
        <v>8</v>
      </c>
      <c r="F48" s="43">
        <v>3</v>
      </c>
      <c r="G48" s="43">
        <v>376</v>
      </c>
      <c r="H48" s="68">
        <f>+M48+M49+M50</f>
        <v>7936557.04</v>
      </c>
      <c r="I48" s="65">
        <v>3</v>
      </c>
      <c r="J48" s="45">
        <v>8</v>
      </c>
      <c r="K48" s="43">
        <v>3</v>
      </c>
      <c r="L48" s="43">
        <v>376</v>
      </c>
      <c r="M48" s="22">
        <v>1150997.91</v>
      </c>
      <c r="N48" s="76"/>
    </row>
    <row r="49" spans="1:14" ht="16.5" customHeight="1">
      <c r="A49" s="95"/>
      <c r="B49" s="60"/>
      <c r="C49" s="78"/>
      <c r="D49" s="74"/>
      <c r="E49" s="46"/>
      <c r="F49" s="72"/>
      <c r="G49" s="72"/>
      <c r="H49" s="73"/>
      <c r="I49" s="74"/>
      <c r="J49" s="46"/>
      <c r="K49" s="72"/>
      <c r="L49" s="72"/>
      <c r="M49" s="22">
        <v>131219.13</v>
      </c>
      <c r="N49" s="76"/>
    </row>
    <row r="50" spans="1:14" ht="16.5" customHeight="1">
      <c r="A50" s="95"/>
      <c r="B50" s="54"/>
      <c r="C50" s="79"/>
      <c r="D50" s="70"/>
      <c r="E50" s="47"/>
      <c r="F50" s="67"/>
      <c r="G50" s="67"/>
      <c r="H50" s="69"/>
      <c r="I50" s="70"/>
      <c r="J50" s="47"/>
      <c r="K50" s="67"/>
      <c r="L50" s="67"/>
      <c r="M50" s="22">
        <v>6654340</v>
      </c>
      <c r="N50" s="76"/>
    </row>
    <row r="51" spans="1:14" ht="16.5" customHeight="1">
      <c r="A51" s="95"/>
      <c r="B51" s="53" t="s">
        <v>21</v>
      </c>
      <c r="C51" s="63">
        <v>10000000</v>
      </c>
      <c r="D51" s="65">
        <v>3</v>
      </c>
      <c r="E51" s="45">
        <v>8</v>
      </c>
      <c r="F51" s="71">
        <v>3</v>
      </c>
      <c r="G51" s="43">
        <v>377</v>
      </c>
      <c r="H51" s="68">
        <f>+M51+M52</f>
        <v>0</v>
      </c>
      <c r="I51" s="65">
        <v>3</v>
      </c>
      <c r="J51" s="45">
        <v>8</v>
      </c>
      <c r="K51" s="71">
        <v>3</v>
      </c>
      <c r="L51" s="43">
        <v>377</v>
      </c>
      <c r="M51" s="22">
        <v>0</v>
      </c>
      <c r="N51" s="76"/>
    </row>
    <row r="52" spans="1:14" ht="16.5" customHeight="1">
      <c r="A52" s="95"/>
      <c r="B52" s="54"/>
      <c r="C52" s="51"/>
      <c r="D52" s="70"/>
      <c r="E52" s="47"/>
      <c r="F52" s="49"/>
      <c r="G52" s="67"/>
      <c r="H52" s="69"/>
      <c r="I52" s="70"/>
      <c r="J52" s="47"/>
      <c r="K52" s="49"/>
      <c r="L52" s="67"/>
      <c r="M52" s="22">
        <v>0</v>
      </c>
      <c r="N52" s="76"/>
    </row>
    <row r="53" spans="1:14" ht="16.5" customHeight="1">
      <c r="A53" s="95"/>
      <c r="B53" s="53" t="s">
        <v>21</v>
      </c>
      <c r="C53" s="63">
        <v>87000000</v>
      </c>
      <c r="D53" s="65">
        <v>3</v>
      </c>
      <c r="E53" s="45">
        <v>8</v>
      </c>
      <c r="F53" s="43">
        <v>4</v>
      </c>
      <c r="G53" s="43">
        <v>378</v>
      </c>
      <c r="H53" s="68">
        <f>+M53+M54</f>
        <v>0</v>
      </c>
      <c r="I53" s="65">
        <v>3</v>
      </c>
      <c r="J53" s="45">
        <v>8</v>
      </c>
      <c r="K53" s="43">
        <v>4</v>
      </c>
      <c r="L53" s="43">
        <v>378</v>
      </c>
      <c r="M53" s="22">
        <v>0</v>
      </c>
      <c r="N53" s="76"/>
    </row>
    <row r="54" spans="1:14" ht="16.5" customHeight="1" thickBot="1">
      <c r="A54" s="95"/>
      <c r="B54" s="62"/>
      <c r="C54" s="64"/>
      <c r="D54" s="66"/>
      <c r="E54" s="81"/>
      <c r="F54" s="44"/>
      <c r="G54" s="44"/>
      <c r="H54" s="80"/>
      <c r="I54" s="66"/>
      <c r="J54" s="81"/>
      <c r="K54" s="44"/>
      <c r="L54" s="44"/>
      <c r="M54" s="36">
        <v>0</v>
      </c>
      <c r="N54" s="77"/>
    </row>
    <row r="55" spans="1:14" ht="16.5" customHeight="1">
      <c r="A55" s="95"/>
      <c r="B55" s="61" t="s">
        <v>26</v>
      </c>
      <c r="C55" s="50">
        <v>2579315</v>
      </c>
      <c r="D55" s="92">
        <v>1</v>
      </c>
      <c r="E55" s="92">
        <v>2</v>
      </c>
      <c r="F55" s="92">
        <v>4</v>
      </c>
      <c r="G55" s="92">
        <v>305</v>
      </c>
      <c r="H55" s="50">
        <f>+M55+M56</f>
        <v>286375.87</v>
      </c>
      <c r="I55" s="92">
        <v>1</v>
      </c>
      <c r="J55" s="52">
        <v>2</v>
      </c>
      <c r="K55" s="93">
        <v>4</v>
      </c>
      <c r="L55" s="92">
        <v>305</v>
      </c>
      <c r="M55" s="34">
        <v>101373.87000000001</v>
      </c>
      <c r="N55" s="75" t="s">
        <v>31</v>
      </c>
    </row>
    <row r="56" spans="1:14" ht="16.5" customHeight="1">
      <c r="A56" s="95"/>
      <c r="B56" s="54"/>
      <c r="C56" s="51"/>
      <c r="D56" s="70">
        <v>1</v>
      </c>
      <c r="E56" s="70">
        <v>2</v>
      </c>
      <c r="F56" s="70">
        <v>4</v>
      </c>
      <c r="G56" s="70">
        <v>305</v>
      </c>
      <c r="H56" s="51"/>
      <c r="I56" s="70"/>
      <c r="J56" s="47"/>
      <c r="K56" s="67"/>
      <c r="L56" s="70"/>
      <c r="M56" s="20">
        <v>185002</v>
      </c>
      <c r="N56" s="76"/>
    </row>
    <row r="57" spans="1:14" ht="16.5" customHeight="1">
      <c r="A57" s="95"/>
      <c r="B57" s="53" t="s">
        <v>26</v>
      </c>
      <c r="C57" s="63">
        <v>65000</v>
      </c>
      <c r="D57" s="45">
        <v>1</v>
      </c>
      <c r="E57" s="45">
        <v>7</v>
      </c>
      <c r="F57" s="45">
        <v>2</v>
      </c>
      <c r="G57" s="45">
        <v>301</v>
      </c>
      <c r="H57" s="63">
        <f>+M57+M58</f>
        <v>53905.2</v>
      </c>
      <c r="I57" s="45">
        <v>1</v>
      </c>
      <c r="J57" s="45">
        <v>7</v>
      </c>
      <c r="K57" s="45">
        <v>2</v>
      </c>
      <c r="L57" s="45">
        <v>301</v>
      </c>
      <c r="M57" s="20">
        <v>53905.2</v>
      </c>
      <c r="N57" s="76"/>
    </row>
    <row r="58" spans="1:14" ht="16.5" customHeight="1">
      <c r="A58" s="95"/>
      <c r="B58" s="54"/>
      <c r="C58" s="51"/>
      <c r="D58" s="47"/>
      <c r="E58" s="47"/>
      <c r="F58" s="47"/>
      <c r="G58" s="47"/>
      <c r="H58" s="51"/>
      <c r="I58" s="47"/>
      <c r="J58" s="47"/>
      <c r="K58" s="47"/>
      <c r="L58" s="47"/>
      <c r="M58" s="20">
        <v>0</v>
      </c>
      <c r="N58" s="76"/>
    </row>
    <row r="59" spans="1:14" s="32" customFormat="1" ht="30" customHeight="1">
      <c r="A59" s="95"/>
      <c r="B59" s="35" t="s">
        <v>26</v>
      </c>
      <c r="C59" s="17">
        <v>108350000</v>
      </c>
      <c r="D59" s="29">
        <v>3</v>
      </c>
      <c r="E59" s="29">
        <v>8</v>
      </c>
      <c r="F59" s="29">
        <v>1</v>
      </c>
      <c r="G59" s="29">
        <v>374</v>
      </c>
      <c r="H59" s="31">
        <f>+M59</f>
        <v>120353492</v>
      </c>
      <c r="I59" s="29">
        <v>3</v>
      </c>
      <c r="J59" s="29">
        <v>8</v>
      </c>
      <c r="K59" s="29">
        <v>1</v>
      </c>
      <c r="L59" s="29">
        <v>374</v>
      </c>
      <c r="M59" s="20">
        <v>120353492</v>
      </c>
      <c r="N59" s="76"/>
    </row>
    <row r="60" spans="1:14" ht="16.5" customHeight="1">
      <c r="A60" s="95"/>
      <c r="B60" s="55" t="s">
        <v>26</v>
      </c>
      <c r="C60" s="56">
        <v>122934093</v>
      </c>
      <c r="D60" s="45">
        <v>3</v>
      </c>
      <c r="E60" s="45">
        <v>8</v>
      </c>
      <c r="F60" s="45">
        <v>2</v>
      </c>
      <c r="G60" s="45">
        <v>375</v>
      </c>
      <c r="H60" s="57">
        <f>+M60+M61+M62+M63+M64</f>
        <v>119387384.85000001</v>
      </c>
      <c r="I60" s="45">
        <v>3</v>
      </c>
      <c r="J60" s="45">
        <v>8</v>
      </c>
      <c r="K60" s="45">
        <v>2</v>
      </c>
      <c r="L60" s="45">
        <v>375</v>
      </c>
      <c r="M60" s="20">
        <v>25847453.740000002</v>
      </c>
      <c r="N60" s="76"/>
    </row>
    <row r="61" spans="1:14" ht="16.5" customHeight="1">
      <c r="A61" s="95"/>
      <c r="B61" s="55"/>
      <c r="C61" s="56"/>
      <c r="D61" s="46"/>
      <c r="E61" s="46"/>
      <c r="F61" s="46"/>
      <c r="G61" s="46"/>
      <c r="H61" s="58"/>
      <c r="I61" s="46"/>
      <c r="J61" s="46"/>
      <c r="K61" s="46"/>
      <c r="L61" s="46"/>
      <c r="M61" s="20">
        <v>1869583.62</v>
      </c>
      <c r="N61" s="76"/>
    </row>
    <row r="62" spans="1:14" ht="16.5" customHeight="1">
      <c r="A62" s="95"/>
      <c r="B62" s="55"/>
      <c r="C62" s="56"/>
      <c r="D62" s="46"/>
      <c r="E62" s="46"/>
      <c r="F62" s="46"/>
      <c r="G62" s="46"/>
      <c r="H62" s="58"/>
      <c r="I62" s="46"/>
      <c r="J62" s="46"/>
      <c r="K62" s="46"/>
      <c r="L62" s="46"/>
      <c r="M62" s="20">
        <v>25304774.490000002</v>
      </c>
      <c r="N62" s="76"/>
    </row>
    <row r="63" spans="1:14" ht="16.5" customHeight="1">
      <c r="A63" s="95"/>
      <c r="B63" s="55"/>
      <c r="C63" s="56"/>
      <c r="D63" s="46"/>
      <c r="E63" s="46"/>
      <c r="F63" s="46"/>
      <c r="G63" s="46"/>
      <c r="H63" s="58"/>
      <c r="I63" s="46"/>
      <c r="J63" s="46"/>
      <c r="K63" s="46"/>
      <c r="L63" s="46"/>
      <c r="M63" s="20">
        <v>66365573</v>
      </c>
      <c r="N63" s="76"/>
    </row>
    <row r="64" spans="1:14" ht="16.5" customHeight="1">
      <c r="A64" s="95"/>
      <c r="B64" s="55"/>
      <c r="C64" s="56"/>
      <c r="D64" s="47"/>
      <c r="E64" s="47"/>
      <c r="F64" s="47"/>
      <c r="G64" s="47"/>
      <c r="H64" s="59"/>
      <c r="I64" s="47"/>
      <c r="J64" s="47"/>
      <c r="K64" s="47"/>
      <c r="L64" s="47"/>
      <c r="M64" s="20">
        <v>0</v>
      </c>
      <c r="N64" s="76"/>
    </row>
    <row r="65" spans="1:14" ht="16.5" customHeight="1">
      <c r="A65" s="95"/>
      <c r="B65" s="53" t="s">
        <v>26</v>
      </c>
      <c r="C65" s="78">
        <v>22074446</v>
      </c>
      <c r="D65" s="65">
        <v>3</v>
      </c>
      <c r="E65" s="45">
        <v>8</v>
      </c>
      <c r="F65" s="43">
        <v>3</v>
      </c>
      <c r="G65" s="43">
        <v>376</v>
      </c>
      <c r="H65" s="68">
        <f>+M65+M66+M67</f>
        <v>10811498.86</v>
      </c>
      <c r="I65" s="65">
        <v>3</v>
      </c>
      <c r="J65" s="45">
        <v>8</v>
      </c>
      <c r="K65" s="43">
        <v>3</v>
      </c>
      <c r="L65" s="43">
        <v>376</v>
      </c>
      <c r="M65" s="22">
        <v>1850620.45</v>
      </c>
      <c r="N65" s="76"/>
    </row>
    <row r="66" spans="1:14" ht="16.5" customHeight="1">
      <c r="A66" s="95"/>
      <c r="B66" s="60"/>
      <c r="C66" s="78"/>
      <c r="D66" s="74"/>
      <c r="E66" s="46"/>
      <c r="F66" s="72"/>
      <c r="G66" s="72"/>
      <c r="H66" s="73"/>
      <c r="I66" s="74"/>
      <c r="J66" s="46"/>
      <c r="K66" s="72"/>
      <c r="L66" s="72"/>
      <c r="M66" s="22">
        <v>215421.29</v>
      </c>
      <c r="N66" s="76"/>
    </row>
    <row r="67" spans="1:14" ht="16.5" customHeight="1">
      <c r="A67" s="95"/>
      <c r="B67" s="54"/>
      <c r="C67" s="79"/>
      <c r="D67" s="70"/>
      <c r="E67" s="47"/>
      <c r="F67" s="67"/>
      <c r="G67" s="67"/>
      <c r="H67" s="69"/>
      <c r="I67" s="70"/>
      <c r="J67" s="47"/>
      <c r="K67" s="67"/>
      <c r="L67" s="67"/>
      <c r="M67" s="22">
        <v>8745457.12</v>
      </c>
      <c r="N67" s="76"/>
    </row>
    <row r="68" spans="1:14" ht="16.5" customHeight="1">
      <c r="A68" s="95"/>
      <c r="B68" s="53" t="s">
        <v>26</v>
      </c>
      <c r="C68" s="63">
        <v>10000000</v>
      </c>
      <c r="D68" s="65">
        <v>3</v>
      </c>
      <c r="E68" s="45">
        <v>8</v>
      </c>
      <c r="F68" s="71">
        <v>3</v>
      </c>
      <c r="G68" s="43">
        <v>377</v>
      </c>
      <c r="H68" s="68">
        <f>+M68+M69</f>
        <v>16006691</v>
      </c>
      <c r="I68" s="65">
        <v>3</v>
      </c>
      <c r="J68" s="45">
        <v>8</v>
      </c>
      <c r="K68" s="71">
        <v>3</v>
      </c>
      <c r="L68" s="43">
        <v>377</v>
      </c>
      <c r="M68" s="22">
        <v>0</v>
      </c>
      <c r="N68" s="76"/>
    </row>
    <row r="69" spans="1:14" ht="16.5" customHeight="1">
      <c r="A69" s="95"/>
      <c r="B69" s="54"/>
      <c r="C69" s="51"/>
      <c r="D69" s="70"/>
      <c r="E69" s="47"/>
      <c r="F69" s="49"/>
      <c r="G69" s="67"/>
      <c r="H69" s="69"/>
      <c r="I69" s="70"/>
      <c r="J69" s="47"/>
      <c r="K69" s="49"/>
      <c r="L69" s="67"/>
      <c r="M69" s="22">
        <v>16006691</v>
      </c>
      <c r="N69" s="76"/>
    </row>
    <row r="70" spans="1:14" ht="16.5" customHeight="1">
      <c r="A70" s="95"/>
      <c r="B70" s="53" t="s">
        <v>26</v>
      </c>
      <c r="C70" s="63">
        <v>87000000</v>
      </c>
      <c r="D70" s="65">
        <v>3</v>
      </c>
      <c r="E70" s="45">
        <v>8</v>
      </c>
      <c r="F70" s="43">
        <v>4</v>
      </c>
      <c r="G70" s="43">
        <v>378</v>
      </c>
      <c r="H70" s="68">
        <f>+M70+M71</f>
        <v>45004966</v>
      </c>
      <c r="I70" s="65">
        <v>3</v>
      </c>
      <c r="J70" s="45">
        <v>8</v>
      </c>
      <c r="K70" s="43">
        <v>4</v>
      </c>
      <c r="L70" s="43">
        <v>378</v>
      </c>
      <c r="M70" s="22">
        <v>0</v>
      </c>
      <c r="N70" s="76"/>
    </row>
    <row r="71" spans="1:14" ht="16.5" customHeight="1" thickBot="1">
      <c r="A71" s="96"/>
      <c r="B71" s="62"/>
      <c r="C71" s="64"/>
      <c r="D71" s="66"/>
      <c r="E71" s="81"/>
      <c r="F71" s="44"/>
      <c r="G71" s="44"/>
      <c r="H71" s="80"/>
      <c r="I71" s="66"/>
      <c r="J71" s="81"/>
      <c r="K71" s="44"/>
      <c r="L71" s="44"/>
      <c r="M71" s="36">
        <v>45004966</v>
      </c>
      <c r="N71" s="77"/>
    </row>
    <row r="73" ht="16.5" customHeight="1">
      <c r="A73" s="5" t="s">
        <v>29</v>
      </c>
    </row>
    <row r="74" ht="16.5" customHeight="1">
      <c r="A74" s="5" t="s">
        <v>15</v>
      </c>
    </row>
    <row r="75" ht="16.5" customHeight="1">
      <c r="A75" s="5" t="s">
        <v>34</v>
      </c>
    </row>
    <row r="76" ht="16.5" customHeight="1">
      <c r="A76" s="5" t="s">
        <v>35</v>
      </c>
    </row>
  </sheetData>
  <sheetProtection/>
  <mergeCells count="270">
    <mergeCell ref="K70:K71"/>
    <mergeCell ref="L70:L71"/>
    <mergeCell ref="A6:A71"/>
    <mergeCell ref="N55:N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65:K67"/>
    <mergeCell ref="L65:L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K57:K58"/>
    <mergeCell ref="L57:L58"/>
    <mergeCell ref="B60:B64"/>
    <mergeCell ref="C60:C64"/>
    <mergeCell ref="D60:D64"/>
    <mergeCell ref="E60:E64"/>
    <mergeCell ref="F60:F64"/>
    <mergeCell ref="G60:G64"/>
    <mergeCell ref="H60:H64"/>
    <mergeCell ref="I60:I64"/>
    <mergeCell ref="J60:J64"/>
    <mergeCell ref="K60:K64"/>
    <mergeCell ref="L60:L6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A2:N2"/>
    <mergeCell ref="A4:A5"/>
    <mergeCell ref="B4:B5"/>
    <mergeCell ref="C4:C5"/>
    <mergeCell ref="A3:N3"/>
    <mergeCell ref="M4:M5"/>
    <mergeCell ref="N4:N5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G20:G21"/>
    <mergeCell ref="H20:H21"/>
    <mergeCell ref="I20:I21"/>
    <mergeCell ref="J20:J21"/>
    <mergeCell ref="K20:K21"/>
    <mergeCell ref="L20:L21"/>
    <mergeCell ref="L6:L7"/>
    <mergeCell ref="H6:H7"/>
    <mergeCell ref="D6:D7"/>
    <mergeCell ref="E6:E7"/>
    <mergeCell ref="F6:F7"/>
    <mergeCell ref="G6:G7"/>
    <mergeCell ref="G15:G17"/>
    <mergeCell ref="H11:H14"/>
    <mergeCell ref="C11:C14"/>
    <mergeCell ref="J8:J9"/>
    <mergeCell ref="K8:K9"/>
    <mergeCell ref="C6:C7"/>
    <mergeCell ref="C8:C9"/>
    <mergeCell ref="D8:D9"/>
    <mergeCell ref="E8:E9"/>
    <mergeCell ref="I6:I7"/>
    <mergeCell ref="J6:J7"/>
    <mergeCell ref="K6:K7"/>
    <mergeCell ref="B11:B14"/>
    <mergeCell ref="D11:D14"/>
    <mergeCell ref="E11:E14"/>
    <mergeCell ref="F11:F14"/>
    <mergeCell ref="G11:G14"/>
    <mergeCell ref="L8:L9"/>
    <mergeCell ref="F8:F9"/>
    <mergeCell ref="G8:G9"/>
    <mergeCell ref="H8:H9"/>
    <mergeCell ref="I8:I9"/>
    <mergeCell ref="B8:B9"/>
    <mergeCell ref="I11:I14"/>
    <mergeCell ref="J11:J14"/>
    <mergeCell ref="C20:C21"/>
    <mergeCell ref="B20:B21"/>
    <mergeCell ref="D20:D21"/>
    <mergeCell ref="E20:E21"/>
    <mergeCell ref="F20:F21"/>
    <mergeCell ref="C34:C35"/>
    <mergeCell ref="D34:D35"/>
    <mergeCell ref="E34:E35"/>
    <mergeCell ref="C18:C19"/>
    <mergeCell ref="B18:B19"/>
    <mergeCell ref="D18:D19"/>
    <mergeCell ref="E18:E19"/>
    <mergeCell ref="F18:F19"/>
    <mergeCell ref="F27:F30"/>
    <mergeCell ref="B15:B17"/>
    <mergeCell ref="C15:C17"/>
    <mergeCell ref="D15:D17"/>
    <mergeCell ref="E15:E17"/>
    <mergeCell ref="F15:F17"/>
    <mergeCell ref="B6:B7"/>
    <mergeCell ref="N6:N21"/>
    <mergeCell ref="C22:C23"/>
    <mergeCell ref="D22:D23"/>
    <mergeCell ref="E22:E23"/>
    <mergeCell ref="F22:F23"/>
    <mergeCell ref="G22:G23"/>
    <mergeCell ref="H22:H23"/>
    <mergeCell ref="I22:I23"/>
    <mergeCell ref="J22:J23"/>
    <mergeCell ref="G18:G19"/>
    <mergeCell ref="K18:K19"/>
    <mergeCell ref="L18:L19"/>
    <mergeCell ref="H15:H17"/>
    <mergeCell ref="I15:I17"/>
    <mergeCell ref="J15:J17"/>
    <mergeCell ref="K15:K17"/>
    <mergeCell ref="L15:L17"/>
    <mergeCell ref="H18:H19"/>
    <mergeCell ref="I18:I19"/>
    <mergeCell ref="J18:J19"/>
    <mergeCell ref="K11:K14"/>
    <mergeCell ref="L11:L14"/>
    <mergeCell ref="K22:K23"/>
    <mergeCell ref="L22:L23"/>
    <mergeCell ref="N22:N37"/>
    <mergeCell ref="C24:C25"/>
    <mergeCell ref="D24:D25"/>
    <mergeCell ref="E24:E25"/>
    <mergeCell ref="F24:F25"/>
    <mergeCell ref="G24:G25"/>
    <mergeCell ref="H24:H25"/>
    <mergeCell ref="K24:K25"/>
    <mergeCell ref="C31:C33"/>
    <mergeCell ref="D31:D33"/>
    <mergeCell ref="E31:E33"/>
    <mergeCell ref="F31:F33"/>
    <mergeCell ref="I24:I25"/>
    <mergeCell ref="J24:J25"/>
    <mergeCell ref="L24:L25"/>
    <mergeCell ref="C27:C30"/>
    <mergeCell ref="D27:D30"/>
    <mergeCell ref="E27:E30"/>
    <mergeCell ref="G27:G30"/>
    <mergeCell ref="G31:G33"/>
    <mergeCell ref="H31:H33"/>
    <mergeCell ref="I31:I33"/>
    <mergeCell ref="J31:J33"/>
    <mergeCell ref="K31:K33"/>
    <mergeCell ref="L31:L33"/>
    <mergeCell ref="H27:H30"/>
    <mergeCell ref="I27:I30"/>
    <mergeCell ref="J27:J30"/>
    <mergeCell ref="K27:K30"/>
    <mergeCell ref="L27:L30"/>
    <mergeCell ref="L34:L35"/>
    <mergeCell ref="C36:C37"/>
    <mergeCell ref="D36:D37"/>
    <mergeCell ref="E36:E37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K34:K35"/>
    <mergeCell ref="N38:N54"/>
    <mergeCell ref="C40:C41"/>
    <mergeCell ref="D40:D41"/>
    <mergeCell ref="E40:E41"/>
    <mergeCell ref="F40:F41"/>
    <mergeCell ref="G40:G41"/>
    <mergeCell ref="J43:J47"/>
    <mergeCell ref="K36:K37"/>
    <mergeCell ref="L36:L37"/>
    <mergeCell ref="L48:L50"/>
    <mergeCell ref="D51:D52"/>
    <mergeCell ref="E51:E52"/>
    <mergeCell ref="F51:F52"/>
    <mergeCell ref="C48:C50"/>
    <mergeCell ref="E48:E50"/>
    <mergeCell ref="F48:F50"/>
    <mergeCell ref="D48:D50"/>
    <mergeCell ref="H53:H54"/>
    <mergeCell ref="I53:I54"/>
    <mergeCell ref="E53:E54"/>
    <mergeCell ref="F53:F54"/>
    <mergeCell ref="G53:G54"/>
    <mergeCell ref="G43:G47"/>
    <mergeCell ref="J53:J54"/>
    <mergeCell ref="I40:I41"/>
    <mergeCell ref="J40:J41"/>
    <mergeCell ref="K40:K41"/>
    <mergeCell ref="L40:L41"/>
    <mergeCell ref="C51:C52"/>
    <mergeCell ref="J38:J39"/>
    <mergeCell ref="K38:K39"/>
    <mergeCell ref="L38:L39"/>
    <mergeCell ref="C53:C54"/>
    <mergeCell ref="D53:D54"/>
    <mergeCell ref="G51:G52"/>
    <mergeCell ref="H51:H52"/>
    <mergeCell ref="I51:I52"/>
    <mergeCell ref="J51:J52"/>
    <mergeCell ref="K51:K52"/>
    <mergeCell ref="G48:G50"/>
    <mergeCell ref="L51:L52"/>
    <mergeCell ref="H48:H50"/>
    <mergeCell ref="I48:I50"/>
    <mergeCell ref="J48:J50"/>
    <mergeCell ref="K48:K50"/>
    <mergeCell ref="K53:K54"/>
    <mergeCell ref="L53:L54"/>
    <mergeCell ref="K43:K47"/>
    <mergeCell ref="L43:L47"/>
    <mergeCell ref="G38:G39"/>
    <mergeCell ref="H38:H39"/>
    <mergeCell ref="I38:I39"/>
    <mergeCell ref="B40:B41"/>
    <mergeCell ref="B43:B47"/>
    <mergeCell ref="C43:C47"/>
    <mergeCell ref="H43:H47"/>
    <mergeCell ref="I43:I47"/>
    <mergeCell ref="B48:B50"/>
    <mergeCell ref="D43:D47"/>
    <mergeCell ref="E43:E47"/>
    <mergeCell ref="F43:F47"/>
    <mergeCell ref="B38:B39"/>
    <mergeCell ref="C38:C39"/>
    <mergeCell ref="D38:D39"/>
    <mergeCell ref="E38:E39"/>
    <mergeCell ref="F38:F39"/>
    <mergeCell ref="B51:B52"/>
    <mergeCell ref="B53:B54"/>
    <mergeCell ref="H40:H41"/>
  </mergeCells>
  <hyperlinks>
    <hyperlink ref="N6:N21" r:id="rId1" display="IAT_ENE-MZO_2017"/>
    <hyperlink ref="N22:N37" r:id="rId2" display="IAT_ENE-JUN_2017"/>
    <hyperlink ref="N38:N54" r:id="rId3" display="IAT ENE-SEPT 2017"/>
    <hyperlink ref="N55:N71" r:id="rId4" display="IAT ENE-DIC 2017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showGridLines="0" zoomScalePageLayoutView="0" workbookViewId="0" topLeftCell="A46">
      <selection activeCell="R20" sqref="R20"/>
    </sheetView>
  </sheetViews>
  <sheetFormatPr defaultColWidth="11.421875" defaultRowHeight="16.5" customHeight="1"/>
  <cols>
    <col min="1" max="1" width="9.28125" style="0" customWidth="1"/>
    <col min="2" max="2" width="10.57421875" style="0" customWidth="1"/>
    <col min="3" max="3" width="14.140625" style="0" customWidth="1"/>
    <col min="4" max="7" width="4.7109375" style="0" customWidth="1"/>
    <col min="8" max="8" width="13.00390625" style="0" customWidth="1"/>
    <col min="9" max="12" width="4.7109375" style="0" customWidth="1"/>
    <col min="13" max="13" width="20.8515625" style="0" customWidth="1"/>
    <col min="14" max="14" width="23.421875" style="0" customWidth="1"/>
    <col min="15" max="27" width="11.421875" style="0" customWidth="1"/>
  </cols>
  <sheetData>
    <row r="1" spans="3:5" ht="16.5" customHeight="1">
      <c r="C1" s="2"/>
      <c r="D1" s="2"/>
      <c r="E1" s="2"/>
    </row>
    <row r="2" spans="1:27" ht="44.25" customHeight="1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15" ht="27" customHeight="1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6"/>
    </row>
    <row r="4" spans="1:14" ht="58.5" customHeight="1">
      <c r="A4" s="88" t="s">
        <v>1</v>
      </c>
      <c r="B4" s="88" t="s">
        <v>18</v>
      </c>
      <c r="C4" s="88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4" t="s">
        <v>3</v>
      </c>
      <c r="J4" s="4" t="s">
        <v>4</v>
      </c>
      <c r="K4" s="4" t="s">
        <v>5</v>
      </c>
      <c r="L4" s="4" t="s">
        <v>10</v>
      </c>
      <c r="M4" s="91" t="s">
        <v>8</v>
      </c>
      <c r="N4" s="91" t="s">
        <v>9</v>
      </c>
    </row>
    <row r="5" spans="1:22" ht="16.5" customHeight="1">
      <c r="A5" s="103"/>
      <c r="B5" s="103"/>
      <c r="C5" s="103"/>
      <c r="D5" s="12" t="s">
        <v>11</v>
      </c>
      <c r="E5" s="14" t="s">
        <v>12</v>
      </c>
      <c r="F5" s="13" t="s">
        <v>13</v>
      </c>
      <c r="G5" s="13" t="s">
        <v>14</v>
      </c>
      <c r="H5" s="18"/>
      <c r="I5" s="12" t="s">
        <v>11</v>
      </c>
      <c r="J5" s="14" t="s">
        <v>12</v>
      </c>
      <c r="K5" s="13" t="s">
        <v>13</v>
      </c>
      <c r="L5" s="13" t="s">
        <v>14</v>
      </c>
      <c r="M5" s="91"/>
      <c r="N5" s="91"/>
      <c r="Q5" s="7"/>
      <c r="R5" s="8"/>
      <c r="S5" s="9"/>
      <c r="T5" s="10"/>
      <c r="U5" s="11"/>
      <c r="V5" s="11"/>
    </row>
    <row r="6" spans="1:14" ht="16.5" customHeight="1">
      <c r="A6" s="104">
        <v>2016</v>
      </c>
      <c r="B6" s="16" t="s">
        <v>19</v>
      </c>
      <c r="C6" s="19">
        <v>500000</v>
      </c>
      <c r="D6" s="16">
        <v>1</v>
      </c>
      <c r="E6" s="16">
        <v>2</v>
      </c>
      <c r="F6" s="15">
        <v>4</v>
      </c>
      <c r="G6" s="15">
        <v>305</v>
      </c>
      <c r="H6" s="19">
        <f>+M6</f>
        <v>0</v>
      </c>
      <c r="I6" s="16">
        <v>1</v>
      </c>
      <c r="J6" s="16">
        <v>2</v>
      </c>
      <c r="K6" s="15">
        <v>4</v>
      </c>
      <c r="L6" s="15">
        <v>305</v>
      </c>
      <c r="M6" s="20">
        <v>0</v>
      </c>
      <c r="N6" s="97" t="s">
        <v>24</v>
      </c>
    </row>
    <row r="7" spans="1:14" ht="16.5" customHeight="1">
      <c r="A7" s="105"/>
      <c r="B7" s="16" t="s">
        <v>19</v>
      </c>
      <c r="C7" s="19">
        <v>60000</v>
      </c>
      <c r="D7" s="16">
        <v>1</v>
      </c>
      <c r="E7" s="16">
        <v>7</v>
      </c>
      <c r="F7" s="16">
        <v>2</v>
      </c>
      <c r="G7" s="16">
        <v>301</v>
      </c>
      <c r="H7" s="19">
        <f>+M7</f>
        <v>0</v>
      </c>
      <c r="I7" s="16">
        <v>1</v>
      </c>
      <c r="J7" s="16">
        <v>7</v>
      </c>
      <c r="K7" s="16">
        <v>2</v>
      </c>
      <c r="L7" s="16">
        <v>301</v>
      </c>
      <c r="M7" s="20">
        <v>0</v>
      </c>
      <c r="N7" s="98"/>
    </row>
    <row r="8" spans="1:14" ht="16.5" customHeight="1">
      <c r="A8" s="105"/>
      <c r="B8" s="14" t="s">
        <v>19</v>
      </c>
      <c r="C8" s="17">
        <v>61937992</v>
      </c>
      <c r="D8" s="14">
        <v>3</v>
      </c>
      <c r="E8" s="14">
        <v>8</v>
      </c>
      <c r="F8" s="14">
        <v>1</v>
      </c>
      <c r="G8" s="14">
        <v>374</v>
      </c>
      <c r="H8" s="25">
        <f>+M8</f>
        <v>0</v>
      </c>
      <c r="I8" s="14">
        <v>3</v>
      </c>
      <c r="J8" s="14">
        <v>8</v>
      </c>
      <c r="K8" s="14">
        <v>1</v>
      </c>
      <c r="L8" s="14">
        <v>374</v>
      </c>
      <c r="M8" s="20">
        <v>0</v>
      </c>
      <c r="N8" s="98"/>
    </row>
    <row r="9" spans="1:14" ht="16.5" customHeight="1">
      <c r="A9" s="105"/>
      <c r="B9" s="45" t="s">
        <v>19</v>
      </c>
      <c r="C9" s="83">
        <v>149718105</v>
      </c>
      <c r="D9" s="45">
        <v>3</v>
      </c>
      <c r="E9" s="45">
        <v>8</v>
      </c>
      <c r="F9" s="45">
        <v>2</v>
      </c>
      <c r="G9" s="45">
        <v>375</v>
      </c>
      <c r="H9" s="68">
        <f>+M9+M10+M11+M12</f>
        <v>6072918.279999999</v>
      </c>
      <c r="I9" s="45">
        <v>3</v>
      </c>
      <c r="J9" s="45">
        <v>8</v>
      </c>
      <c r="K9" s="45">
        <v>2</v>
      </c>
      <c r="L9" s="45">
        <v>375</v>
      </c>
      <c r="M9" s="20">
        <v>5103275.8</v>
      </c>
      <c r="N9" s="98"/>
    </row>
    <row r="10" spans="1:14" ht="16.5" customHeight="1">
      <c r="A10" s="105"/>
      <c r="B10" s="46"/>
      <c r="C10" s="84"/>
      <c r="D10" s="46"/>
      <c r="E10" s="46"/>
      <c r="F10" s="46"/>
      <c r="G10" s="46"/>
      <c r="H10" s="73"/>
      <c r="I10" s="46"/>
      <c r="J10" s="46"/>
      <c r="K10" s="46"/>
      <c r="L10" s="46"/>
      <c r="M10" s="20">
        <v>31409.89</v>
      </c>
      <c r="N10" s="98"/>
    </row>
    <row r="11" spans="1:14" ht="16.5" customHeight="1">
      <c r="A11" s="105"/>
      <c r="B11" s="46"/>
      <c r="C11" s="84"/>
      <c r="D11" s="46"/>
      <c r="E11" s="46"/>
      <c r="F11" s="46"/>
      <c r="G11" s="46"/>
      <c r="H11" s="73"/>
      <c r="I11" s="46"/>
      <c r="J11" s="46"/>
      <c r="K11" s="46"/>
      <c r="L11" s="46"/>
      <c r="M11" s="20">
        <v>938232.59</v>
      </c>
      <c r="N11" s="98"/>
    </row>
    <row r="12" spans="1:14" ht="16.5" customHeight="1">
      <c r="A12" s="105"/>
      <c r="B12" s="47"/>
      <c r="C12" s="85"/>
      <c r="D12" s="47"/>
      <c r="E12" s="47"/>
      <c r="F12" s="47"/>
      <c r="G12" s="47"/>
      <c r="H12" s="69"/>
      <c r="I12" s="47"/>
      <c r="J12" s="47"/>
      <c r="K12" s="47"/>
      <c r="L12" s="47"/>
      <c r="M12" s="20">
        <v>0</v>
      </c>
      <c r="N12" s="98"/>
    </row>
    <row r="13" spans="1:14" ht="16.5" customHeight="1">
      <c r="A13" s="105"/>
      <c r="B13" s="45" t="s">
        <v>19</v>
      </c>
      <c r="C13" s="82">
        <v>17823409</v>
      </c>
      <c r="D13" s="65">
        <v>3</v>
      </c>
      <c r="E13" s="45">
        <v>8</v>
      </c>
      <c r="F13" s="43">
        <v>3</v>
      </c>
      <c r="G13" s="43">
        <v>376</v>
      </c>
      <c r="H13" s="68">
        <f>+M13+M14+M15</f>
        <v>3844797.5</v>
      </c>
      <c r="I13" s="65">
        <v>3</v>
      </c>
      <c r="J13" s="45">
        <v>8</v>
      </c>
      <c r="K13" s="43">
        <v>3</v>
      </c>
      <c r="L13" s="43">
        <v>376</v>
      </c>
      <c r="M13" s="22">
        <v>436947.5</v>
      </c>
      <c r="N13" s="98"/>
    </row>
    <row r="14" spans="1:14" ht="16.5" customHeight="1">
      <c r="A14" s="105"/>
      <c r="B14" s="46"/>
      <c r="C14" s="78"/>
      <c r="D14" s="74"/>
      <c r="E14" s="46"/>
      <c r="F14" s="72"/>
      <c r="G14" s="72"/>
      <c r="H14" s="73"/>
      <c r="I14" s="74"/>
      <c r="J14" s="46"/>
      <c r="K14" s="72"/>
      <c r="L14" s="72"/>
      <c r="M14" s="22">
        <v>26751</v>
      </c>
      <c r="N14" s="98"/>
    </row>
    <row r="15" spans="1:14" ht="16.5" customHeight="1">
      <c r="A15" s="105"/>
      <c r="B15" s="47"/>
      <c r="C15" s="79"/>
      <c r="D15" s="70"/>
      <c r="E15" s="47"/>
      <c r="F15" s="67"/>
      <c r="G15" s="67"/>
      <c r="H15" s="69"/>
      <c r="I15" s="70"/>
      <c r="J15" s="47"/>
      <c r="K15" s="67"/>
      <c r="L15" s="67"/>
      <c r="M15" s="22">
        <v>3381099</v>
      </c>
      <c r="N15" s="98"/>
    </row>
    <row r="16" spans="1:14" ht="16.5" customHeight="1">
      <c r="A16" s="105"/>
      <c r="B16" s="16" t="s">
        <v>19</v>
      </c>
      <c r="C16" s="19">
        <v>17000000</v>
      </c>
      <c r="D16" s="23">
        <v>3</v>
      </c>
      <c r="E16" s="16">
        <v>8</v>
      </c>
      <c r="F16" s="15">
        <v>3</v>
      </c>
      <c r="G16" s="24">
        <v>377</v>
      </c>
      <c r="H16" s="21">
        <f>+M16</f>
        <v>0</v>
      </c>
      <c r="I16" s="23">
        <v>3</v>
      </c>
      <c r="J16" s="16">
        <v>8</v>
      </c>
      <c r="K16" s="15">
        <v>3</v>
      </c>
      <c r="L16" s="24">
        <v>377</v>
      </c>
      <c r="M16" s="22">
        <v>0</v>
      </c>
      <c r="N16" s="98"/>
    </row>
    <row r="17" spans="1:14" ht="16.5" customHeight="1">
      <c r="A17" s="105"/>
      <c r="B17" s="45" t="s">
        <v>19</v>
      </c>
      <c r="C17" s="63">
        <v>87165000</v>
      </c>
      <c r="D17" s="65">
        <v>3</v>
      </c>
      <c r="E17" s="45">
        <v>8</v>
      </c>
      <c r="F17" s="43">
        <v>4</v>
      </c>
      <c r="G17" s="43">
        <v>378</v>
      </c>
      <c r="H17" s="68">
        <f>+M17+M18</f>
        <v>0</v>
      </c>
      <c r="I17" s="65">
        <v>3</v>
      </c>
      <c r="J17" s="45">
        <v>8</v>
      </c>
      <c r="K17" s="43">
        <v>4</v>
      </c>
      <c r="L17" s="43">
        <v>378</v>
      </c>
      <c r="M17" s="22">
        <v>0</v>
      </c>
      <c r="N17" s="98"/>
    </row>
    <row r="18" spans="1:14" ht="16.5" customHeight="1">
      <c r="A18" s="105"/>
      <c r="B18" s="47"/>
      <c r="C18" s="51"/>
      <c r="D18" s="70"/>
      <c r="E18" s="47"/>
      <c r="F18" s="67"/>
      <c r="G18" s="67"/>
      <c r="H18" s="69"/>
      <c r="I18" s="70"/>
      <c r="J18" s="47"/>
      <c r="K18" s="67"/>
      <c r="L18" s="67"/>
      <c r="M18" s="22">
        <v>0</v>
      </c>
      <c r="N18" s="99"/>
    </row>
    <row r="19" spans="1:14" ht="16.5" customHeight="1">
      <c r="A19" s="105"/>
      <c r="B19" s="16" t="s">
        <v>20</v>
      </c>
      <c r="C19" s="19">
        <v>500000</v>
      </c>
      <c r="D19" s="16">
        <v>1</v>
      </c>
      <c r="E19" s="16">
        <v>2</v>
      </c>
      <c r="F19" s="24">
        <v>4</v>
      </c>
      <c r="G19" s="24">
        <v>305</v>
      </c>
      <c r="H19" s="19">
        <f>+M19</f>
        <v>0</v>
      </c>
      <c r="I19" s="16">
        <v>1</v>
      </c>
      <c r="J19" s="16">
        <v>2</v>
      </c>
      <c r="K19" s="15">
        <v>4</v>
      </c>
      <c r="L19" s="15">
        <v>305</v>
      </c>
      <c r="M19" s="20">
        <v>0</v>
      </c>
      <c r="N19" s="97" t="s">
        <v>25</v>
      </c>
    </row>
    <row r="20" spans="1:14" ht="16.5" customHeight="1">
      <c r="A20" s="105"/>
      <c r="B20" s="16" t="s">
        <v>20</v>
      </c>
      <c r="C20" s="19">
        <v>60000</v>
      </c>
      <c r="D20" s="16">
        <v>1</v>
      </c>
      <c r="E20" s="16">
        <v>7</v>
      </c>
      <c r="F20" s="16">
        <v>2</v>
      </c>
      <c r="G20" s="16">
        <v>301</v>
      </c>
      <c r="H20" s="19">
        <f>+M20</f>
        <v>0</v>
      </c>
      <c r="I20" s="16">
        <v>1</v>
      </c>
      <c r="J20" s="16">
        <v>7</v>
      </c>
      <c r="K20" s="16">
        <v>2</v>
      </c>
      <c r="L20" s="16">
        <v>301</v>
      </c>
      <c r="M20" s="20">
        <v>0</v>
      </c>
      <c r="N20" s="98"/>
    </row>
    <row r="21" spans="1:14" ht="16.5" customHeight="1">
      <c r="A21" s="105"/>
      <c r="B21" s="16" t="s">
        <v>20</v>
      </c>
      <c r="C21" s="17">
        <v>61937992</v>
      </c>
      <c r="D21" s="14">
        <v>3</v>
      </c>
      <c r="E21" s="14">
        <v>8</v>
      </c>
      <c r="F21" s="14">
        <v>1</v>
      </c>
      <c r="G21" s="14">
        <v>374</v>
      </c>
      <c r="H21" s="25">
        <f>+M21</f>
        <v>1688500</v>
      </c>
      <c r="I21" s="14">
        <v>3</v>
      </c>
      <c r="J21" s="14">
        <v>8</v>
      </c>
      <c r="K21" s="14">
        <v>1</v>
      </c>
      <c r="L21" s="14">
        <v>374</v>
      </c>
      <c r="M21" s="20">
        <v>1688500</v>
      </c>
      <c r="N21" s="98"/>
    </row>
    <row r="22" spans="1:14" ht="16.5" customHeight="1">
      <c r="A22" s="105"/>
      <c r="B22" s="45" t="s">
        <v>20</v>
      </c>
      <c r="C22" s="83">
        <v>149718105</v>
      </c>
      <c r="D22" s="45">
        <v>3</v>
      </c>
      <c r="E22" s="45">
        <v>8</v>
      </c>
      <c r="F22" s="45">
        <v>2</v>
      </c>
      <c r="G22" s="45">
        <v>375</v>
      </c>
      <c r="H22" s="57">
        <f>+M22+M23+M24+M25+M26</f>
        <v>29515039.31</v>
      </c>
      <c r="I22" s="45">
        <v>3</v>
      </c>
      <c r="J22" s="45">
        <v>8</v>
      </c>
      <c r="K22" s="45">
        <v>2</v>
      </c>
      <c r="L22" s="45">
        <v>375</v>
      </c>
      <c r="M22" s="20">
        <v>10703652.309999999</v>
      </c>
      <c r="N22" s="98"/>
    </row>
    <row r="23" spans="1:14" ht="16.5" customHeight="1">
      <c r="A23" s="105"/>
      <c r="B23" s="46"/>
      <c r="C23" s="84"/>
      <c r="D23" s="46"/>
      <c r="E23" s="46"/>
      <c r="F23" s="46"/>
      <c r="G23" s="46"/>
      <c r="H23" s="58"/>
      <c r="I23" s="46"/>
      <c r="J23" s="46"/>
      <c r="K23" s="46"/>
      <c r="L23" s="46"/>
      <c r="M23" s="20">
        <v>186384.86</v>
      </c>
      <c r="N23" s="98"/>
    </row>
    <row r="24" spans="1:14" ht="16.5" customHeight="1">
      <c r="A24" s="105"/>
      <c r="B24" s="46"/>
      <c r="C24" s="84"/>
      <c r="D24" s="46"/>
      <c r="E24" s="46"/>
      <c r="F24" s="46"/>
      <c r="G24" s="46"/>
      <c r="H24" s="58"/>
      <c r="I24" s="46"/>
      <c r="J24" s="46"/>
      <c r="K24" s="46"/>
      <c r="L24" s="46"/>
      <c r="M24" s="20">
        <v>5765017.140000001</v>
      </c>
      <c r="N24" s="98"/>
    </row>
    <row r="25" spans="1:14" ht="16.5" customHeight="1">
      <c r="A25" s="105"/>
      <c r="B25" s="46"/>
      <c r="C25" s="84"/>
      <c r="D25" s="46"/>
      <c r="E25" s="46"/>
      <c r="F25" s="46"/>
      <c r="G25" s="46"/>
      <c r="H25" s="58"/>
      <c r="I25" s="46"/>
      <c r="J25" s="46"/>
      <c r="K25" s="46"/>
      <c r="L25" s="46"/>
      <c r="M25" s="20">
        <v>12859985</v>
      </c>
      <c r="N25" s="98"/>
    </row>
    <row r="26" spans="1:14" ht="16.5" customHeight="1">
      <c r="A26" s="105"/>
      <c r="B26" s="46"/>
      <c r="C26" s="85"/>
      <c r="D26" s="47"/>
      <c r="E26" s="47"/>
      <c r="F26" s="47"/>
      <c r="G26" s="47"/>
      <c r="H26" s="59"/>
      <c r="I26" s="47"/>
      <c r="J26" s="47"/>
      <c r="K26" s="47"/>
      <c r="L26" s="47"/>
      <c r="M26" s="20">
        <v>0</v>
      </c>
      <c r="N26" s="98"/>
    </row>
    <row r="27" spans="1:14" ht="16.5" customHeight="1">
      <c r="A27" s="105"/>
      <c r="B27" s="45" t="s">
        <v>20</v>
      </c>
      <c r="C27" s="82">
        <v>17823409</v>
      </c>
      <c r="D27" s="65">
        <v>3</v>
      </c>
      <c r="E27" s="45">
        <v>8</v>
      </c>
      <c r="F27" s="43">
        <v>3</v>
      </c>
      <c r="G27" s="43">
        <v>376</v>
      </c>
      <c r="H27" s="68">
        <f>+M27+M28+M29</f>
        <v>6755607.59</v>
      </c>
      <c r="I27" s="65">
        <v>3</v>
      </c>
      <c r="J27" s="45">
        <v>8</v>
      </c>
      <c r="K27" s="43">
        <v>3</v>
      </c>
      <c r="L27" s="43">
        <v>376</v>
      </c>
      <c r="M27" s="22">
        <v>887582.5900000001</v>
      </c>
      <c r="N27" s="98"/>
    </row>
    <row r="28" spans="1:14" ht="16.5" customHeight="1">
      <c r="A28" s="105"/>
      <c r="B28" s="46"/>
      <c r="C28" s="78"/>
      <c r="D28" s="74"/>
      <c r="E28" s="46"/>
      <c r="F28" s="72"/>
      <c r="G28" s="72"/>
      <c r="H28" s="73"/>
      <c r="I28" s="74"/>
      <c r="J28" s="46"/>
      <c r="K28" s="72"/>
      <c r="L28" s="72"/>
      <c r="M28" s="22">
        <v>76106</v>
      </c>
      <c r="N28" s="98"/>
    </row>
    <row r="29" spans="1:14" ht="16.5" customHeight="1">
      <c r="A29" s="105"/>
      <c r="B29" s="47"/>
      <c r="C29" s="79"/>
      <c r="D29" s="70"/>
      <c r="E29" s="47"/>
      <c r="F29" s="67"/>
      <c r="G29" s="67"/>
      <c r="H29" s="69"/>
      <c r="I29" s="70"/>
      <c r="J29" s="47"/>
      <c r="K29" s="67"/>
      <c r="L29" s="67"/>
      <c r="M29" s="22">
        <v>5791919</v>
      </c>
      <c r="N29" s="98"/>
    </row>
    <row r="30" spans="1:14" ht="21.75" customHeight="1">
      <c r="A30" s="105"/>
      <c r="B30" s="16" t="s">
        <v>20</v>
      </c>
      <c r="C30" s="19">
        <v>17000000</v>
      </c>
      <c r="D30" s="23">
        <v>3</v>
      </c>
      <c r="E30" s="16">
        <v>8</v>
      </c>
      <c r="F30" s="15">
        <v>3</v>
      </c>
      <c r="G30" s="24">
        <v>377</v>
      </c>
      <c r="H30" s="21">
        <f>+M30</f>
        <v>0</v>
      </c>
      <c r="I30" s="23">
        <v>3</v>
      </c>
      <c r="J30" s="16">
        <v>8</v>
      </c>
      <c r="K30" s="15">
        <v>3</v>
      </c>
      <c r="L30" s="24">
        <v>377</v>
      </c>
      <c r="M30" s="22">
        <v>0</v>
      </c>
      <c r="N30" s="98"/>
    </row>
    <row r="31" spans="1:14" ht="16.5" customHeight="1">
      <c r="A31" s="105"/>
      <c r="B31" s="45" t="s">
        <v>20</v>
      </c>
      <c r="C31" s="63">
        <v>87165000</v>
      </c>
      <c r="D31" s="65">
        <v>3</v>
      </c>
      <c r="E31" s="45">
        <v>8</v>
      </c>
      <c r="F31" s="43">
        <v>4</v>
      </c>
      <c r="G31" s="43">
        <v>378</v>
      </c>
      <c r="H31" s="68">
        <f>+M31+M32</f>
        <v>996857.6</v>
      </c>
      <c r="I31" s="65">
        <v>3</v>
      </c>
      <c r="J31" s="45">
        <v>8</v>
      </c>
      <c r="K31" s="43">
        <v>4</v>
      </c>
      <c r="L31" s="43">
        <v>378</v>
      </c>
      <c r="M31" s="22">
        <v>0</v>
      </c>
      <c r="N31" s="98"/>
    </row>
    <row r="32" spans="1:14" ht="16.5" customHeight="1">
      <c r="A32" s="105"/>
      <c r="B32" s="47"/>
      <c r="C32" s="51"/>
      <c r="D32" s="70"/>
      <c r="E32" s="47"/>
      <c r="F32" s="67"/>
      <c r="G32" s="67"/>
      <c r="H32" s="69"/>
      <c r="I32" s="70"/>
      <c r="J32" s="47"/>
      <c r="K32" s="67"/>
      <c r="L32" s="67"/>
      <c r="M32" s="22">
        <v>996857.6</v>
      </c>
      <c r="N32" s="99"/>
    </row>
    <row r="33" spans="1:14" ht="16.5" customHeight="1">
      <c r="A33" s="105"/>
      <c r="B33" s="16" t="s">
        <v>21</v>
      </c>
      <c r="C33" s="19">
        <v>500000</v>
      </c>
      <c r="D33" s="16">
        <v>1</v>
      </c>
      <c r="E33" s="16">
        <v>2</v>
      </c>
      <c r="F33" s="24">
        <v>4</v>
      </c>
      <c r="G33" s="24">
        <v>305</v>
      </c>
      <c r="H33" s="19">
        <f>+M33</f>
        <v>0</v>
      </c>
      <c r="I33" s="16">
        <v>1</v>
      </c>
      <c r="J33" s="16">
        <v>2</v>
      </c>
      <c r="K33" s="24">
        <v>4</v>
      </c>
      <c r="L33" s="24">
        <v>305</v>
      </c>
      <c r="M33" s="20">
        <v>0</v>
      </c>
      <c r="N33" s="100" t="s">
        <v>27</v>
      </c>
    </row>
    <row r="34" spans="1:14" ht="16.5" customHeight="1">
      <c r="A34" s="105"/>
      <c r="B34" s="16" t="s">
        <v>21</v>
      </c>
      <c r="C34" s="19">
        <v>60000</v>
      </c>
      <c r="D34" s="16">
        <v>1</v>
      </c>
      <c r="E34" s="16">
        <v>7</v>
      </c>
      <c r="F34" s="16">
        <v>2</v>
      </c>
      <c r="G34" s="16">
        <v>301</v>
      </c>
      <c r="H34" s="19">
        <f>+M34</f>
        <v>783</v>
      </c>
      <c r="I34" s="16">
        <v>1</v>
      </c>
      <c r="J34" s="16">
        <v>7</v>
      </c>
      <c r="K34" s="16">
        <v>2</v>
      </c>
      <c r="L34" s="16">
        <v>301</v>
      </c>
      <c r="M34" s="20">
        <v>783</v>
      </c>
      <c r="N34" s="101"/>
    </row>
    <row r="35" spans="1:14" ht="16.5" customHeight="1">
      <c r="A35" s="105"/>
      <c r="B35" s="16" t="s">
        <v>21</v>
      </c>
      <c r="C35" s="17">
        <v>61937992</v>
      </c>
      <c r="D35" s="14">
        <v>3</v>
      </c>
      <c r="E35" s="14">
        <v>8</v>
      </c>
      <c r="F35" s="14">
        <v>1</v>
      </c>
      <c r="G35" s="14">
        <v>374</v>
      </c>
      <c r="H35" s="25">
        <f>+M35</f>
        <v>3478500</v>
      </c>
      <c r="I35" s="14">
        <v>3</v>
      </c>
      <c r="J35" s="14">
        <v>8</v>
      </c>
      <c r="K35" s="14">
        <v>1</v>
      </c>
      <c r="L35" s="14">
        <v>374</v>
      </c>
      <c r="M35" s="20">
        <v>3478500</v>
      </c>
      <c r="N35" s="101"/>
    </row>
    <row r="36" spans="1:14" ht="16.5" customHeight="1">
      <c r="A36" s="105"/>
      <c r="B36" s="45" t="s">
        <v>21</v>
      </c>
      <c r="C36" s="83">
        <v>149718105</v>
      </c>
      <c r="D36" s="45">
        <v>3</v>
      </c>
      <c r="E36" s="45">
        <v>8</v>
      </c>
      <c r="F36" s="45">
        <v>2</v>
      </c>
      <c r="G36" s="45">
        <v>375</v>
      </c>
      <c r="H36" s="57">
        <f>+M36+M37+M38+M39+M40</f>
        <v>45226319.900000006</v>
      </c>
      <c r="I36" s="45">
        <v>3</v>
      </c>
      <c r="J36" s="45">
        <v>8</v>
      </c>
      <c r="K36" s="45">
        <v>2</v>
      </c>
      <c r="L36" s="45">
        <v>375</v>
      </c>
      <c r="M36" s="20">
        <v>18299489.380000003</v>
      </c>
      <c r="N36" s="101"/>
    </row>
    <row r="37" spans="1:14" ht="16.5" customHeight="1">
      <c r="A37" s="105"/>
      <c r="B37" s="46"/>
      <c r="C37" s="84"/>
      <c r="D37" s="46"/>
      <c r="E37" s="46"/>
      <c r="F37" s="46"/>
      <c r="G37" s="46"/>
      <c r="H37" s="58"/>
      <c r="I37" s="46"/>
      <c r="J37" s="46"/>
      <c r="K37" s="46"/>
      <c r="L37" s="46"/>
      <c r="M37" s="20">
        <v>388426.42000000004</v>
      </c>
      <c r="N37" s="101"/>
    </row>
    <row r="38" spans="1:14" ht="16.5" customHeight="1">
      <c r="A38" s="105"/>
      <c r="B38" s="46"/>
      <c r="C38" s="84"/>
      <c r="D38" s="46"/>
      <c r="E38" s="46"/>
      <c r="F38" s="46"/>
      <c r="G38" s="46"/>
      <c r="H38" s="58"/>
      <c r="I38" s="46"/>
      <c r="J38" s="46"/>
      <c r="K38" s="46"/>
      <c r="L38" s="46"/>
      <c r="M38" s="20">
        <v>10970619.1</v>
      </c>
      <c r="N38" s="101"/>
    </row>
    <row r="39" spans="1:14" ht="16.5" customHeight="1">
      <c r="A39" s="105"/>
      <c r="B39" s="46"/>
      <c r="C39" s="84"/>
      <c r="D39" s="46"/>
      <c r="E39" s="46"/>
      <c r="F39" s="46"/>
      <c r="G39" s="46"/>
      <c r="H39" s="58"/>
      <c r="I39" s="46"/>
      <c r="J39" s="46"/>
      <c r="K39" s="46"/>
      <c r="L39" s="46"/>
      <c r="M39" s="20">
        <v>15567785</v>
      </c>
      <c r="N39" s="101"/>
    </row>
    <row r="40" spans="1:14" ht="16.5" customHeight="1">
      <c r="A40" s="105"/>
      <c r="B40" s="47"/>
      <c r="C40" s="85"/>
      <c r="D40" s="47"/>
      <c r="E40" s="47"/>
      <c r="F40" s="47"/>
      <c r="G40" s="47"/>
      <c r="H40" s="59"/>
      <c r="I40" s="47"/>
      <c r="J40" s="47"/>
      <c r="K40" s="47"/>
      <c r="L40" s="47"/>
      <c r="M40" s="20">
        <v>0</v>
      </c>
      <c r="N40" s="101"/>
    </row>
    <row r="41" spans="1:14" ht="16.5" customHeight="1">
      <c r="A41" s="105"/>
      <c r="B41" s="45" t="s">
        <v>21</v>
      </c>
      <c r="C41" s="82">
        <v>17823409</v>
      </c>
      <c r="D41" s="65">
        <v>3</v>
      </c>
      <c r="E41" s="45">
        <v>8</v>
      </c>
      <c r="F41" s="43">
        <v>3</v>
      </c>
      <c r="G41" s="43">
        <v>376</v>
      </c>
      <c r="H41" s="68">
        <f>+M41+M42+M43</f>
        <v>9573292.67</v>
      </c>
      <c r="I41" s="65">
        <v>3</v>
      </c>
      <c r="J41" s="45">
        <v>8</v>
      </c>
      <c r="K41" s="43">
        <v>3</v>
      </c>
      <c r="L41" s="43">
        <v>376</v>
      </c>
      <c r="M41" s="22">
        <v>1333978.9400000002</v>
      </c>
      <c r="N41" s="101"/>
    </row>
    <row r="42" spans="1:14" ht="16.5" customHeight="1">
      <c r="A42" s="105"/>
      <c r="B42" s="46"/>
      <c r="C42" s="78"/>
      <c r="D42" s="74"/>
      <c r="E42" s="46"/>
      <c r="F42" s="72"/>
      <c r="G42" s="72"/>
      <c r="H42" s="73"/>
      <c r="I42" s="74"/>
      <c r="J42" s="46"/>
      <c r="K42" s="72"/>
      <c r="L42" s="72"/>
      <c r="M42" s="22">
        <v>88914.73</v>
      </c>
      <c r="N42" s="101"/>
    </row>
    <row r="43" spans="1:14" ht="16.5" customHeight="1">
      <c r="A43" s="105"/>
      <c r="B43" s="47"/>
      <c r="C43" s="79"/>
      <c r="D43" s="70"/>
      <c r="E43" s="47"/>
      <c r="F43" s="67"/>
      <c r="G43" s="67"/>
      <c r="H43" s="69"/>
      <c r="I43" s="70"/>
      <c r="J43" s="47"/>
      <c r="K43" s="67"/>
      <c r="L43" s="67"/>
      <c r="M43" s="22">
        <v>8150399</v>
      </c>
      <c r="N43" s="101"/>
    </row>
    <row r="44" spans="1:14" ht="16.5" customHeight="1">
      <c r="A44" s="105"/>
      <c r="B44" s="16" t="s">
        <v>21</v>
      </c>
      <c r="C44" s="19">
        <v>17000000</v>
      </c>
      <c r="D44" s="23">
        <v>3</v>
      </c>
      <c r="E44" s="16">
        <v>8</v>
      </c>
      <c r="F44" s="24">
        <v>3</v>
      </c>
      <c r="G44" s="24">
        <v>377</v>
      </c>
      <c r="H44" s="21">
        <f>+M44</f>
        <v>0</v>
      </c>
      <c r="I44" s="23">
        <v>3</v>
      </c>
      <c r="J44" s="16">
        <v>8</v>
      </c>
      <c r="K44" s="24">
        <v>3</v>
      </c>
      <c r="L44" s="24">
        <v>377</v>
      </c>
      <c r="M44" s="22">
        <v>0</v>
      </c>
      <c r="N44" s="101"/>
    </row>
    <row r="45" spans="1:14" ht="16.5" customHeight="1">
      <c r="A45" s="105"/>
      <c r="B45" s="45" t="s">
        <v>21</v>
      </c>
      <c r="C45" s="63">
        <v>87165000</v>
      </c>
      <c r="D45" s="65">
        <v>3</v>
      </c>
      <c r="E45" s="45">
        <v>8</v>
      </c>
      <c r="F45" s="43">
        <v>4</v>
      </c>
      <c r="G45" s="43">
        <v>378</v>
      </c>
      <c r="H45" s="68">
        <f>+M45+M46</f>
        <v>23718257.25</v>
      </c>
      <c r="I45" s="65">
        <v>3</v>
      </c>
      <c r="J45" s="45">
        <v>8</v>
      </c>
      <c r="K45" s="43">
        <v>4</v>
      </c>
      <c r="L45" s="43">
        <v>378</v>
      </c>
      <c r="M45" s="22">
        <v>0</v>
      </c>
      <c r="N45" s="101"/>
    </row>
    <row r="46" spans="1:14" ht="16.5" customHeight="1">
      <c r="A46" s="105"/>
      <c r="B46" s="47"/>
      <c r="C46" s="51"/>
      <c r="D46" s="70"/>
      <c r="E46" s="47"/>
      <c r="F46" s="67"/>
      <c r="G46" s="67"/>
      <c r="H46" s="69"/>
      <c r="I46" s="70"/>
      <c r="J46" s="47"/>
      <c r="K46" s="67"/>
      <c r="L46" s="67"/>
      <c r="M46" s="22">
        <v>23718257.25</v>
      </c>
      <c r="N46" s="102"/>
    </row>
    <row r="47" spans="1:14" ht="16.5" customHeight="1">
      <c r="A47" s="105"/>
      <c r="B47" s="16" t="s">
        <v>26</v>
      </c>
      <c r="C47" s="19">
        <v>500000</v>
      </c>
      <c r="D47" s="16">
        <v>1</v>
      </c>
      <c r="E47" s="16">
        <v>2</v>
      </c>
      <c r="F47" s="24">
        <v>4</v>
      </c>
      <c r="G47" s="24">
        <v>305</v>
      </c>
      <c r="H47" s="19">
        <f>+M47</f>
        <v>500000</v>
      </c>
      <c r="I47" s="16">
        <v>1</v>
      </c>
      <c r="J47" s="16">
        <v>2</v>
      </c>
      <c r="K47" s="24">
        <v>4</v>
      </c>
      <c r="L47" s="24">
        <v>305</v>
      </c>
      <c r="M47" s="20">
        <v>500000</v>
      </c>
      <c r="N47" s="97" t="s">
        <v>28</v>
      </c>
    </row>
    <row r="48" spans="1:14" ht="16.5" customHeight="1">
      <c r="A48" s="105"/>
      <c r="B48" s="45" t="s">
        <v>26</v>
      </c>
      <c r="C48" s="83">
        <v>60000</v>
      </c>
      <c r="D48" s="45">
        <v>1</v>
      </c>
      <c r="E48" s="45">
        <v>7</v>
      </c>
      <c r="F48" s="45">
        <v>2</v>
      </c>
      <c r="G48" s="45">
        <v>301</v>
      </c>
      <c r="H48" s="83">
        <f>+M48+M49</f>
        <v>38831</v>
      </c>
      <c r="I48" s="45">
        <v>1</v>
      </c>
      <c r="J48" s="45">
        <v>7</v>
      </c>
      <c r="K48" s="45">
        <v>2</v>
      </c>
      <c r="L48" s="45">
        <v>301</v>
      </c>
      <c r="M48" s="20">
        <v>783</v>
      </c>
      <c r="N48" s="98"/>
    </row>
    <row r="49" spans="1:14" ht="16.5" customHeight="1">
      <c r="A49" s="105"/>
      <c r="B49" s="47"/>
      <c r="C49" s="85"/>
      <c r="D49" s="47"/>
      <c r="E49" s="47"/>
      <c r="F49" s="47"/>
      <c r="G49" s="47"/>
      <c r="H49" s="85"/>
      <c r="I49" s="47"/>
      <c r="J49" s="47"/>
      <c r="K49" s="47"/>
      <c r="L49" s="47"/>
      <c r="M49" s="20">
        <v>38048</v>
      </c>
      <c r="N49" s="98"/>
    </row>
    <row r="50" spans="1:14" ht="16.5" customHeight="1">
      <c r="A50" s="105"/>
      <c r="B50" s="16" t="s">
        <v>26</v>
      </c>
      <c r="C50" s="17">
        <v>61937992</v>
      </c>
      <c r="D50" s="14">
        <v>3</v>
      </c>
      <c r="E50" s="14">
        <v>8</v>
      </c>
      <c r="F50" s="14">
        <v>1</v>
      </c>
      <c r="G50" s="14">
        <v>374</v>
      </c>
      <c r="H50" s="25">
        <f>+M50</f>
        <v>62564634</v>
      </c>
      <c r="I50" s="14">
        <v>3</v>
      </c>
      <c r="J50" s="14">
        <v>8</v>
      </c>
      <c r="K50" s="14">
        <v>1</v>
      </c>
      <c r="L50" s="14">
        <v>374</v>
      </c>
      <c r="M50" s="20">
        <v>62564634</v>
      </c>
      <c r="N50" s="98"/>
    </row>
    <row r="51" spans="1:14" ht="16.5" customHeight="1">
      <c r="A51" s="105"/>
      <c r="B51" s="45" t="s">
        <v>26</v>
      </c>
      <c r="C51" s="83">
        <v>149718105</v>
      </c>
      <c r="D51" s="45">
        <v>3</v>
      </c>
      <c r="E51" s="45">
        <v>8</v>
      </c>
      <c r="F51" s="45">
        <v>2</v>
      </c>
      <c r="G51" s="45">
        <v>375</v>
      </c>
      <c r="H51" s="57">
        <f>+M51+M52+M53+M54+M55</f>
        <v>132446175.61000001</v>
      </c>
      <c r="I51" s="45">
        <v>3</v>
      </c>
      <c r="J51" s="45">
        <v>8</v>
      </c>
      <c r="K51" s="45">
        <v>2</v>
      </c>
      <c r="L51" s="45">
        <v>375</v>
      </c>
      <c r="M51" s="20">
        <v>26723164.500000004</v>
      </c>
      <c r="N51" s="98"/>
    </row>
    <row r="52" spans="1:14" ht="16.5" customHeight="1">
      <c r="A52" s="105"/>
      <c r="B52" s="46"/>
      <c r="C52" s="84"/>
      <c r="D52" s="46"/>
      <c r="E52" s="46"/>
      <c r="F52" s="46"/>
      <c r="G52" s="46"/>
      <c r="H52" s="58"/>
      <c r="I52" s="46"/>
      <c r="J52" s="46"/>
      <c r="K52" s="46"/>
      <c r="L52" s="46"/>
      <c r="M52" s="20">
        <v>1723837.7599999998</v>
      </c>
      <c r="N52" s="98"/>
    </row>
    <row r="53" spans="1:14" ht="16.5" customHeight="1">
      <c r="A53" s="105"/>
      <c r="B53" s="46"/>
      <c r="C53" s="84"/>
      <c r="D53" s="46"/>
      <c r="E53" s="46"/>
      <c r="F53" s="46"/>
      <c r="G53" s="46"/>
      <c r="H53" s="58"/>
      <c r="I53" s="46"/>
      <c r="J53" s="46"/>
      <c r="K53" s="46"/>
      <c r="L53" s="46"/>
      <c r="M53" s="20">
        <v>22337625.650000002</v>
      </c>
      <c r="N53" s="98"/>
    </row>
    <row r="54" spans="1:14" ht="16.5" customHeight="1">
      <c r="A54" s="105"/>
      <c r="B54" s="46"/>
      <c r="C54" s="84"/>
      <c r="D54" s="46"/>
      <c r="E54" s="46"/>
      <c r="F54" s="46"/>
      <c r="G54" s="46"/>
      <c r="H54" s="58"/>
      <c r="I54" s="46"/>
      <c r="J54" s="46"/>
      <c r="K54" s="46"/>
      <c r="L54" s="46"/>
      <c r="M54" s="20">
        <v>80462000</v>
      </c>
      <c r="N54" s="98"/>
    </row>
    <row r="55" spans="1:14" ht="16.5" customHeight="1">
      <c r="A55" s="105"/>
      <c r="B55" s="46"/>
      <c r="C55" s="85"/>
      <c r="D55" s="47"/>
      <c r="E55" s="47"/>
      <c r="F55" s="47"/>
      <c r="G55" s="47"/>
      <c r="H55" s="59"/>
      <c r="I55" s="47"/>
      <c r="J55" s="47"/>
      <c r="K55" s="47"/>
      <c r="L55" s="47"/>
      <c r="M55" s="20">
        <v>1199547.7</v>
      </c>
      <c r="N55" s="98"/>
    </row>
    <row r="56" spans="1:14" ht="16.5" customHeight="1">
      <c r="A56" s="105"/>
      <c r="B56" s="45" t="s">
        <v>26</v>
      </c>
      <c r="C56" s="82">
        <v>17823409</v>
      </c>
      <c r="D56" s="65">
        <v>3</v>
      </c>
      <c r="E56" s="45">
        <v>8</v>
      </c>
      <c r="F56" s="43">
        <v>3</v>
      </c>
      <c r="G56" s="43">
        <v>376</v>
      </c>
      <c r="H56" s="68">
        <f>+M56+M57+M58</f>
        <v>12927370.78</v>
      </c>
      <c r="I56" s="65">
        <v>3</v>
      </c>
      <c r="J56" s="45">
        <v>8</v>
      </c>
      <c r="K56" s="43">
        <v>3</v>
      </c>
      <c r="L56" s="43">
        <v>376</v>
      </c>
      <c r="M56" s="22">
        <v>2117771.9499999997</v>
      </c>
      <c r="N56" s="98"/>
    </row>
    <row r="57" spans="1:14" ht="16.5" customHeight="1">
      <c r="A57" s="105"/>
      <c r="B57" s="46"/>
      <c r="C57" s="78"/>
      <c r="D57" s="74"/>
      <c r="E57" s="46"/>
      <c r="F57" s="72"/>
      <c r="G57" s="72"/>
      <c r="H57" s="73"/>
      <c r="I57" s="74"/>
      <c r="J57" s="46"/>
      <c r="K57" s="72"/>
      <c r="L57" s="72"/>
      <c r="M57" s="22">
        <v>509598.83</v>
      </c>
      <c r="N57" s="98"/>
    </row>
    <row r="58" spans="1:14" ht="16.5" customHeight="1">
      <c r="A58" s="105"/>
      <c r="B58" s="47"/>
      <c r="C58" s="79"/>
      <c r="D58" s="70"/>
      <c r="E58" s="47"/>
      <c r="F58" s="67"/>
      <c r="G58" s="67"/>
      <c r="H58" s="69"/>
      <c r="I58" s="70"/>
      <c r="J58" s="47"/>
      <c r="K58" s="67"/>
      <c r="L58" s="67"/>
      <c r="M58" s="22">
        <v>10300000</v>
      </c>
      <c r="N58" s="98"/>
    </row>
    <row r="59" spans="1:14" ht="16.5" customHeight="1">
      <c r="A59" s="105"/>
      <c r="B59" s="16" t="s">
        <v>26</v>
      </c>
      <c r="C59" s="19">
        <v>17000000</v>
      </c>
      <c r="D59" s="23">
        <v>3</v>
      </c>
      <c r="E59" s="16">
        <v>8</v>
      </c>
      <c r="F59" s="24">
        <v>3</v>
      </c>
      <c r="G59" s="24">
        <v>377</v>
      </c>
      <c r="H59" s="21">
        <f>+M59</f>
        <v>11083431.2</v>
      </c>
      <c r="I59" s="23">
        <v>3</v>
      </c>
      <c r="J59" s="16">
        <v>8</v>
      </c>
      <c r="K59" s="24">
        <v>3</v>
      </c>
      <c r="L59" s="24">
        <v>377</v>
      </c>
      <c r="M59" s="22">
        <v>11083431.2</v>
      </c>
      <c r="N59" s="98"/>
    </row>
    <row r="60" spans="1:14" ht="16.5" customHeight="1">
      <c r="A60" s="106"/>
      <c r="B60" s="14" t="s">
        <v>26</v>
      </c>
      <c r="C60" s="20">
        <v>87165000</v>
      </c>
      <c r="D60" s="12">
        <v>3</v>
      </c>
      <c r="E60" s="14">
        <v>8</v>
      </c>
      <c r="F60" s="26">
        <v>4</v>
      </c>
      <c r="G60" s="26">
        <v>378</v>
      </c>
      <c r="H60" s="27">
        <f>+M60</f>
        <v>85377451.4</v>
      </c>
      <c r="I60" s="12">
        <v>3</v>
      </c>
      <c r="J60" s="14">
        <v>8</v>
      </c>
      <c r="K60" s="26">
        <v>4</v>
      </c>
      <c r="L60" s="26">
        <v>378</v>
      </c>
      <c r="M60" s="22">
        <v>85377451.4</v>
      </c>
      <c r="N60" s="99"/>
    </row>
    <row r="62" ht="16.5" customHeight="1">
      <c r="A62" s="5" t="s">
        <v>0</v>
      </c>
    </row>
    <row r="63" ht="16.5" customHeight="1">
      <c r="A63" s="5" t="s">
        <v>15</v>
      </c>
    </row>
    <row r="64" ht="16.5" customHeight="1">
      <c r="A64" s="5" t="s">
        <v>22</v>
      </c>
    </row>
    <row r="65" ht="16.5" customHeight="1">
      <c r="A65" s="5" t="s">
        <v>23</v>
      </c>
    </row>
  </sheetData>
  <sheetProtection/>
  <mergeCells count="144">
    <mergeCell ref="L56:L58"/>
    <mergeCell ref="I51:I55"/>
    <mergeCell ref="J51:J55"/>
    <mergeCell ref="K51:K55"/>
    <mergeCell ref="L51:L55"/>
    <mergeCell ref="F56:F58"/>
    <mergeCell ref="G56:G58"/>
    <mergeCell ref="H56:H58"/>
    <mergeCell ref="I56:I58"/>
    <mergeCell ref="J56:J58"/>
    <mergeCell ref="G51:G55"/>
    <mergeCell ref="H51:H55"/>
    <mergeCell ref="A6:A60"/>
    <mergeCell ref="B48:B49"/>
    <mergeCell ref="C48:C49"/>
    <mergeCell ref="D48:D49"/>
    <mergeCell ref="E48:E49"/>
    <mergeCell ref="C31:C32"/>
    <mergeCell ref="K56:K58"/>
    <mergeCell ref="B45:B46"/>
    <mergeCell ref="C45:C46"/>
    <mergeCell ref="D45:D46"/>
    <mergeCell ref="E45:E46"/>
    <mergeCell ref="B56:B58"/>
    <mergeCell ref="C56:C58"/>
    <mergeCell ref="D56:D58"/>
    <mergeCell ref="E56:E58"/>
    <mergeCell ref="I48:I49"/>
    <mergeCell ref="J41:J43"/>
    <mergeCell ref="J22:J26"/>
    <mergeCell ref="K22:K26"/>
    <mergeCell ref="H27:H29"/>
    <mergeCell ref="I27:I29"/>
    <mergeCell ref="J27:J29"/>
    <mergeCell ref="K27:K29"/>
    <mergeCell ref="D22:D26"/>
    <mergeCell ref="G48:G49"/>
    <mergeCell ref="F48:F49"/>
    <mergeCell ref="D36:D40"/>
    <mergeCell ref="E36:E40"/>
    <mergeCell ref="F45:F46"/>
    <mergeCell ref="G45:G46"/>
    <mergeCell ref="J48:J49"/>
    <mergeCell ref="K48:K49"/>
    <mergeCell ref="L48:L49"/>
    <mergeCell ref="H48:H49"/>
    <mergeCell ref="H45:H46"/>
    <mergeCell ref="K41:K43"/>
    <mergeCell ref="L41:L43"/>
    <mergeCell ref="G41:G43"/>
    <mergeCell ref="H41:H43"/>
    <mergeCell ref="I41:I43"/>
    <mergeCell ref="C41:C43"/>
    <mergeCell ref="D41:D43"/>
    <mergeCell ref="E41:E43"/>
    <mergeCell ref="F41:F43"/>
    <mergeCell ref="N19:N32"/>
    <mergeCell ref="E22:E26"/>
    <mergeCell ref="F22:F26"/>
    <mergeCell ref="G22:G26"/>
    <mergeCell ref="L22:L26"/>
    <mergeCell ref="H31:H32"/>
    <mergeCell ref="I31:I32"/>
    <mergeCell ref="J31:J32"/>
    <mergeCell ref="K31:K32"/>
    <mergeCell ref="L27:L29"/>
    <mergeCell ref="G27:G29"/>
    <mergeCell ref="L31:L32"/>
    <mergeCell ref="D31:D32"/>
    <mergeCell ref="E31:E32"/>
    <mergeCell ref="F31:F32"/>
    <mergeCell ref="G31:G32"/>
    <mergeCell ref="G17:G18"/>
    <mergeCell ref="H17:H18"/>
    <mergeCell ref="I17:I18"/>
    <mergeCell ref="J17:J18"/>
    <mergeCell ref="K17:K18"/>
    <mergeCell ref="L17:L18"/>
    <mergeCell ref="C22:C26"/>
    <mergeCell ref="C27:C29"/>
    <mergeCell ref="D27:D29"/>
    <mergeCell ref="E27:E29"/>
    <mergeCell ref="F27:F29"/>
    <mergeCell ref="H22:H26"/>
    <mergeCell ref="I22:I26"/>
    <mergeCell ref="B17:B18"/>
    <mergeCell ref="C17:C18"/>
    <mergeCell ref="D17:D18"/>
    <mergeCell ref="E17:E18"/>
    <mergeCell ref="F17:F18"/>
    <mergeCell ref="F36:F40"/>
    <mergeCell ref="B27:B29"/>
    <mergeCell ref="B31:B32"/>
    <mergeCell ref="B36:B40"/>
    <mergeCell ref="C36:C40"/>
    <mergeCell ref="B22:B26"/>
    <mergeCell ref="A2:N2"/>
    <mergeCell ref="A3:N3"/>
    <mergeCell ref="A4:A5"/>
    <mergeCell ref="B4:B5"/>
    <mergeCell ref="C4:C5"/>
    <mergeCell ref="M4:M5"/>
    <mergeCell ref="N4:N5"/>
    <mergeCell ref="I45:I46"/>
    <mergeCell ref="J45:J46"/>
    <mergeCell ref="K45:K46"/>
    <mergeCell ref="L45:L46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9:B12"/>
    <mergeCell ref="C9:C12"/>
    <mergeCell ref="D9:D12"/>
    <mergeCell ref="E9:E12"/>
    <mergeCell ref="N47:N60"/>
    <mergeCell ref="B51:B55"/>
    <mergeCell ref="C51:C55"/>
    <mergeCell ref="D51:D55"/>
    <mergeCell ref="E51:E55"/>
    <mergeCell ref="F51:F55"/>
    <mergeCell ref="N33:N46"/>
    <mergeCell ref="H9:H12"/>
    <mergeCell ref="I9:I12"/>
    <mergeCell ref="N6:N18"/>
    <mergeCell ref="B41:B43"/>
    <mergeCell ref="F9:F12"/>
    <mergeCell ref="G9:G12"/>
    <mergeCell ref="J9:J12"/>
    <mergeCell ref="K9:K12"/>
    <mergeCell ref="L9:L12"/>
    <mergeCell ref="K13:K15"/>
    <mergeCell ref="L13:L15"/>
    <mergeCell ref="G36:G40"/>
    <mergeCell ref="H36:H40"/>
    <mergeCell ref="I36:I40"/>
    <mergeCell ref="J36:J40"/>
    <mergeCell ref="K36:K40"/>
    <mergeCell ref="L36:L40"/>
  </mergeCells>
  <hyperlinks>
    <hyperlink ref="N6:N18" r:id="rId1" display="IAT_ENERO-MARZO_2016.pdf"/>
    <hyperlink ref="N19:N32" r:id="rId2" display="IAT ENERO-JUNIO_2016.pdf"/>
    <hyperlink ref="N33:N46" r:id="rId3" display="IAT ENE-SEPT_2016.pdf"/>
    <hyperlink ref="N47:N60" r:id="rId4" display="IAT ENE-DIC_2016.PDF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SECITI_ANCalderon</cp:lastModifiedBy>
  <cp:lastPrinted>2017-10-23T17:04:33Z</cp:lastPrinted>
  <dcterms:created xsi:type="dcterms:W3CDTF">2016-10-11T17:05:56Z</dcterms:created>
  <dcterms:modified xsi:type="dcterms:W3CDTF">2018-02-02T18:44:13Z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